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CA9FC77E-898E-4837-A46A-76652A9878B8}" xr6:coauthVersionLast="40" xr6:coauthVersionMax="40" xr10:uidLastSave="{00000000-0000-0000-0000-000000000000}"/>
  <bookViews>
    <workbookView xWindow="-120" yWindow="-120" windowWidth="38640" windowHeight="21240" xr2:uid="{00000000-000D-0000-FFFF-FFFF00000000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P57" i="1" s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P250" i="1" l="1"/>
  <c r="Q250" i="1"/>
  <c r="S250" i="1"/>
  <c r="U250" i="1"/>
  <c r="R250" i="1"/>
  <c r="T250" i="1"/>
  <c r="P246" i="1"/>
  <c r="Q246" i="1"/>
  <c r="R246" i="1"/>
  <c r="S246" i="1"/>
  <c r="T246" i="1"/>
  <c r="U246" i="1"/>
  <c r="P244" i="1"/>
  <c r="Q244" i="1"/>
  <c r="R244" i="1"/>
  <c r="S244" i="1"/>
  <c r="T244" i="1"/>
  <c r="U244" i="1"/>
  <c r="P242" i="1"/>
  <c r="Q242" i="1"/>
  <c r="R242" i="1"/>
  <c r="S242" i="1"/>
  <c r="U242" i="1"/>
  <c r="T242" i="1"/>
  <c r="P240" i="1"/>
  <c r="Q240" i="1"/>
  <c r="R240" i="1"/>
  <c r="S240" i="1"/>
  <c r="T240" i="1"/>
  <c r="U240" i="1"/>
  <c r="P231" i="1"/>
  <c r="Q231" i="1"/>
  <c r="R231" i="1"/>
  <c r="S231" i="1"/>
  <c r="T231" i="1"/>
  <c r="U231" i="1"/>
  <c r="V250" i="1" l="1"/>
  <c r="V246" i="1"/>
  <c r="V244" i="1"/>
  <c r="V242" i="1"/>
  <c r="V240" i="1"/>
  <c r="V231" i="1"/>
  <c r="P802" i="1"/>
  <c r="Q802" i="1"/>
  <c r="R802" i="1"/>
  <c r="T802" i="1"/>
  <c r="U802" i="1"/>
  <c r="S802" i="1"/>
  <c r="P800" i="1"/>
  <c r="Q800" i="1"/>
  <c r="R800" i="1"/>
  <c r="S800" i="1"/>
  <c r="T800" i="1"/>
  <c r="U800" i="1"/>
  <c r="P794" i="1"/>
  <c r="Q794" i="1"/>
  <c r="R794" i="1"/>
  <c r="S794" i="1"/>
  <c r="U794" i="1"/>
  <c r="T794" i="1"/>
  <c r="P774" i="1"/>
  <c r="Q774" i="1"/>
  <c r="R774" i="1"/>
  <c r="S774" i="1"/>
  <c r="T774" i="1"/>
  <c r="U774" i="1"/>
  <c r="P765" i="1"/>
  <c r="Q765" i="1"/>
  <c r="R765" i="1"/>
  <c r="S765" i="1"/>
  <c r="T765" i="1"/>
  <c r="U765" i="1"/>
  <c r="P725" i="1"/>
  <c r="Q725" i="1"/>
  <c r="R725" i="1"/>
  <c r="S725" i="1"/>
  <c r="T725" i="1"/>
  <c r="U725" i="1"/>
  <c r="V802" i="1" l="1"/>
  <c r="V800" i="1"/>
  <c r="V794" i="1"/>
  <c r="V774" i="1"/>
  <c r="V765" i="1"/>
  <c r="V725" i="1"/>
  <c r="P833" i="1"/>
  <c r="Q833" i="1"/>
  <c r="R833" i="1"/>
  <c r="S833" i="1"/>
  <c r="T833" i="1"/>
  <c r="U833" i="1"/>
  <c r="P832" i="1"/>
  <c r="Q832" i="1"/>
  <c r="R832" i="1"/>
  <c r="S832" i="1"/>
  <c r="T832" i="1"/>
  <c r="U832" i="1"/>
  <c r="P831" i="1"/>
  <c r="Q831" i="1"/>
  <c r="R831" i="1"/>
  <c r="S831" i="1"/>
  <c r="T831" i="1"/>
  <c r="U831" i="1"/>
  <c r="P830" i="1"/>
  <c r="Q830" i="1"/>
  <c r="R830" i="1"/>
  <c r="S830" i="1"/>
  <c r="T830" i="1"/>
  <c r="U830" i="1"/>
  <c r="P829" i="1"/>
  <c r="Q829" i="1"/>
  <c r="R829" i="1"/>
  <c r="S829" i="1"/>
  <c r="T829" i="1"/>
  <c r="U829" i="1"/>
  <c r="P828" i="1"/>
  <c r="Q828" i="1"/>
  <c r="R828" i="1"/>
  <c r="S828" i="1"/>
  <c r="T828" i="1"/>
  <c r="U828" i="1"/>
  <c r="P827" i="1"/>
  <c r="Q827" i="1"/>
  <c r="R827" i="1"/>
  <c r="S827" i="1"/>
  <c r="T827" i="1"/>
  <c r="U827" i="1"/>
  <c r="P826" i="1"/>
  <c r="Q826" i="1"/>
  <c r="R826" i="1"/>
  <c r="S826" i="1"/>
  <c r="T826" i="1"/>
  <c r="U826" i="1"/>
  <c r="P825" i="1"/>
  <c r="Q825" i="1"/>
  <c r="R825" i="1"/>
  <c r="S825" i="1"/>
  <c r="T825" i="1"/>
  <c r="U825" i="1"/>
  <c r="P824" i="1"/>
  <c r="Q824" i="1"/>
  <c r="R824" i="1"/>
  <c r="S824" i="1"/>
  <c r="T824" i="1"/>
  <c r="U824" i="1"/>
  <c r="P823" i="1"/>
  <c r="Q823" i="1"/>
  <c r="R823" i="1"/>
  <c r="S823" i="1"/>
  <c r="T823" i="1"/>
  <c r="U823" i="1"/>
  <c r="P822" i="1"/>
  <c r="Q822" i="1"/>
  <c r="R822" i="1"/>
  <c r="S822" i="1"/>
  <c r="T822" i="1"/>
  <c r="U822" i="1"/>
  <c r="P821" i="1"/>
  <c r="Q821" i="1"/>
  <c r="R821" i="1"/>
  <c r="S821" i="1"/>
  <c r="T821" i="1"/>
  <c r="U821" i="1"/>
  <c r="P820" i="1"/>
  <c r="Q820" i="1"/>
  <c r="R820" i="1"/>
  <c r="S820" i="1"/>
  <c r="T820" i="1"/>
  <c r="U820" i="1"/>
  <c r="P819" i="1"/>
  <c r="Q819" i="1"/>
  <c r="R819" i="1"/>
  <c r="S819" i="1"/>
  <c r="T819" i="1"/>
  <c r="U819" i="1"/>
  <c r="P818" i="1"/>
  <c r="Q818" i="1"/>
  <c r="R818" i="1"/>
  <c r="S818" i="1"/>
  <c r="T818" i="1"/>
  <c r="U818" i="1"/>
  <c r="P817" i="1"/>
  <c r="Q817" i="1"/>
  <c r="R817" i="1"/>
  <c r="S817" i="1"/>
  <c r="T817" i="1"/>
  <c r="U817" i="1"/>
  <c r="P816" i="1"/>
  <c r="Q816" i="1"/>
  <c r="R816" i="1"/>
  <c r="S816" i="1"/>
  <c r="T816" i="1"/>
  <c r="U816" i="1"/>
  <c r="P815" i="1"/>
  <c r="Q815" i="1"/>
  <c r="R815" i="1"/>
  <c r="S815" i="1"/>
  <c r="T815" i="1"/>
  <c r="U815" i="1"/>
  <c r="P814" i="1"/>
  <c r="Q814" i="1"/>
  <c r="R814" i="1"/>
  <c r="S814" i="1"/>
  <c r="T814" i="1"/>
  <c r="U814" i="1"/>
  <c r="P813" i="1"/>
  <c r="Q813" i="1"/>
  <c r="R813" i="1"/>
  <c r="S813" i="1"/>
  <c r="T813" i="1"/>
  <c r="U813" i="1"/>
  <c r="P812" i="1"/>
  <c r="Q812" i="1"/>
  <c r="R812" i="1"/>
  <c r="S812" i="1"/>
  <c r="T812" i="1"/>
  <c r="U812" i="1"/>
  <c r="P811" i="1"/>
  <c r="Q811" i="1"/>
  <c r="R811" i="1"/>
  <c r="S811" i="1"/>
  <c r="T811" i="1"/>
  <c r="U811" i="1"/>
  <c r="P810" i="1"/>
  <c r="Q810" i="1"/>
  <c r="R810" i="1"/>
  <c r="S810" i="1"/>
  <c r="T810" i="1"/>
  <c r="U810" i="1"/>
  <c r="P809" i="1"/>
  <c r="Q809" i="1"/>
  <c r="R809" i="1"/>
  <c r="S809" i="1"/>
  <c r="T809" i="1"/>
  <c r="U809" i="1"/>
  <c r="P808" i="1"/>
  <c r="Q808" i="1"/>
  <c r="R808" i="1"/>
  <c r="S808" i="1"/>
  <c r="T808" i="1"/>
  <c r="U808" i="1"/>
  <c r="P807" i="1"/>
  <c r="Q807" i="1"/>
  <c r="R807" i="1"/>
  <c r="S807" i="1"/>
  <c r="T807" i="1"/>
  <c r="U807" i="1"/>
  <c r="P806" i="1"/>
  <c r="Q806" i="1"/>
  <c r="R806" i="1"/>
  <c r="S806" i="1"/>
  <c r="T806" i="1"/>
  <c r="U806" i="1"/>
  <c r="P805" i="1"/>
  <c r="Q805" i="1"/>
  <c r="R805" i="1"/>
  <c r="S805" i="1"/>
  <c r="T805" i="1"/>
  <c r="U805" i="1"/>
  <c r="P804" i="1"/>
  <c r="Q804" i="1"/>
  <c r="R804" i="1"/>
  <c r="S804" i="1"/>
  <c r="T804" i="1"/>
  <c r="U804" i="1"/>
  <c r="P803" i="1"/>
  <c r="Q803" i="1"/>
  <c r="R803" i="1"/>
  <c r="S803" i="1"/>
  <c r="T803" i="1"/>
  <c r="U803" i="1"/>
  <c r="P801" i="1"/>
  <c r="Q801" i="1"/>
  <c r="R801" i="1"/>
  <c r="S801" i="1"/>
  <c r="T801" i="1"/>
  <c r="U801" i="1"/>
  <c r="P799" i="1"/>
  <c r="Q799" i="1"/>
  <c r="R799" i="1"/>
  <c r="S799" i="1"/>
  <c r="T799" i="1"/>
  <c r="U799" i="1"/>
  <c r="P798" i="1"/>
  <c r="Q798" i="1"/>
  <c r="R798" i="1"/>
  <c r="S798" i="1"/>
  <c r="T798" i="1"/>
  <c r="U798" i="1"/>
  <c r="P797" i="1"/>
  <c r="Q797" i="1"/>
  <c r="R797" i="1"/>
  <c r="S797" i="1"/>
  <c r="T797" i="1"/>
  <c r="U797" i="1"/>
  <c r="P796" i="1"/>
  <c r="Q796" i="1"/>
  <c r="R796" i="1"/>
  <c r="S796" i="1"/>
  <c r="T796" i="1"/>
  <c r="U796" i="1"/>
  <c r="P795" i="1"/>
  <c r="Q795" i="1"/>
  <c r="R795" i="1"/>
  <c r="S795" i="1"/>
  <c r="T795" i="1"/>
  <c r="U795" i="1"/>
  <c r="P793" i="1"/>
  <c r="Q793" i="1"/>
  <c r="R793" i="1"/>
  <c r="S793" i="1"/>
  <c r="T793" i="1"/>
  <c r="U793" i="1"/>
  <c r="P792" i="1"/>
  <c r="Q792" i="1"/>
  <c r="R792" i="1"/>
  <c r="S792" i="1"/>
  <c r="T792" i="1"/>
  <c r="U792" i="1"/>
  <c r="P791" i="1"/>
  <c r="Q791" i="1"/>
  <c r="R791" i="1"/>
  <c r="S791" i="1"/>
  <c r="T791" i="1"/>
  <c r="U791" i="1"/>
  <c r="P790" i="1"/>
  <c r="Q790" i="1"/>
  <c r="R790" i="1"/>
  <c r="S790" i="1"/>
  <c r="T790" i="1"/>
  <c r="U790" i="1"/>
  <c r="P789" i="1"/>
  <c r="Q789" i="1"/>
  <c r="R789" i="1"/>
  <c r="S789" i="1"/>
  <c r="T789" i="1"/>
  <c r="U789" i="1"/>
  <c r="P788" i="1"/>
  <c r="Q788" i="1"/>
  <c r="R788" i="1"/>
  <c r="S788" i="1"/>
  <c r="T788" i="1"/>
  <c r="U788" i="1"/>
  <c r="P787" i="1"/>
  <c r="Q787" i="1"/>
  <c r="R787" i="1"/>
  <c r="S787" i="1"/>
  <c r="T787" i="1"/>
  <c r="U787" i="1"/>
  <c r="P786" i="1"/>
  <c r="Q786" i="1"/>
  <c r="R786" i="1"/>
  <c r="S786" i="1"/>
  <c r="T786" i="1"/>
  <c r="U786" i="1"/>
  <c r="P785" i="1"/>
  <c r="Q785" i="1"/>
  <c r="R785" i="1"/>
  <c r="S785" i="1"/>
  <c r="T785" i="1"/>
  <c r="U785" i="1"/>
  <c r="P784" i="1"/>
  <c r="Q784" i="1"/>
  <c r="R784" i="1"/>
  <c r="S784" i="1"/>
  <c r="T784" i="1"/>
  <c r="U784" i="1"/>
  <c r="P783" i="1"/>
  <c r="Q783" i="1"/>
  <c r="R783" i="1"/>
  <c r="S783" i="1"/>
  <c r="T783" i="1"/>
  <c r="U783" i="1"/>
  <c r="P782" i="1"/>
  <c r="Q782" i="1"/>
  <c r="R782" i="1"/>
  <c r="S782" i="1"/>
  <c r="T782" i="1"/>
  <c r="U782" i="1"/>
  <c r="P781" i="1"/>
  <c r="Q781" i="1"/>
  <c r="R781" i="1"/>
  <c r="S781" i="1"/>
  <c r="T781" i="1"/>
  <c r="U781" i="1"/>
  <c r="P780" i="1"/>
  <c r="Q780" i="1"/>
  <c r="R780" i="1"/>
  <c r="S780" i="1"/>
  <c r="T780" i="1"/>
  <c r="U780" i="1"/>
  <c r="P779" i="1"/>
  <c r="Q779" i="1"/>
  <c r="R779" i="1"/>
  <c r="S779" i="1"/>
  <c r="T779" i="1"/>
  <c r="U779" i="1"/>
  <c r="P778" i="1"/>
  <c r="Q778" i="1"/>
  <c r="R778" i="1"/>
  <c r="S778" i="1"/>
  <c r="T778" i="1"/>
  <c r="U778" i="1"/>
  <c r="P777" i="1"/>
  <c r="Q777" i="1"/>
  <c r="R777" i="1"/>
  <c r="S777" i="1"/>
  <c r="T777" i="1"/>
  <c r="U777" i="1"/>
  <c r="P776" i="1"/>
  <c r="Q776" i="1"/>
  <c r="R776" i="1"/>
  <c r="S776" i="1"/>
  <c r="T776" i="1"/>
  <c r="U776" i="1"/>
  <c r="P775" i="1"/>
  <c r="Q775" i="1"/>
  <c r="R775" i="1"/>
  <c r="S775" i="1"/>
  <c r="T775" i="1"/>
  <c r="U775" i="1"/>
  <c r="P773" i="1"/>
  <c r="Q773" i="1"/>
  <c r="R773" i="1"/>
  <c r="S773" i="1"/>
  <c r="T773" i="1"/>
  <c r="U773" i="1"/>
  <c r="P772" i="1"/>
  <c r="Q772" i="1"/>
  <c r="R772" i="1"/>
  <c r="S772" i="1"/>
  <c r="T772" i="1"/>
  <c r="U772" i="1"/>
  <c r="P771" i="1"/>
  <c r="Q771" i="1"/>
  <c r="R771" i="1"/>
  <c r="S771" i="1"/>
  <c r="T771" i="1"/>
  <c r="U771" i="1"/>
  <c r="P770" i="1"/>
  <c r="Q770" i="1"/>
  <c r="R770" i="1"/>
  <c r="S770" i="1"/>
  <c r="T770" i="1"/>
  <c r="U770" i="1"/>
  <c r="P769" i="1"/>
  <c r="Q769" i="1"/>
  <c r="R769" i="1"/>
  <c r="S769" i="1"/>
  <c r="T769" i="1"/>
  <c r="U769" i="1"/>
  <c r="P768" i="1"/>
  <c r="Q768" i="1"/>
  <c r="R768" i="1"/>
  <c r="S768" i="1"/>
  <c r="T768" i="1"/>
  <c r="U768" i="1"/>
  <c r="P767" i="1"/>
  <c r="Q767" i="1"/>
  <c r="R767" i="1"/>
  <c r="S767" i="1"/>
  <c r="T767" i="1"/>
  <c r="U767" i="1"/>
  <c r="P766" i="1"/>
  <c r="Q766" i="1"/>
  <c r="R766" i="1"/>
  <c r="S766" i="1"/>
  <c r="T766" i="1"/>
  <c r="U766" i="1"/>
  <c r="P764" i="1"/>
  <c r="Q764" i="1"/>
  <c r="R764" i="1"/>
  <c r="S764" i="1"/>
  <c r="T764" i="1"/>
  <c r="U764" i="1"/>
  <c r="P763" i="1"/>
  <c r="Q763" i="1"/>
  <c r="R763" i="1"/>
  <c r="S763" i="1"/>
  <c r="T763" i="1"/>
  <c r="U763" i="1"/>
  <c r="P762" i="1"/>
  <c r="Q762" i="1"/>
  <c r="R762" i="1"/>
  <c r="S762" i="1"/>
  <c r="T762" i="1"/>
  <c r="U762" i="1"/>
  <c r="P761" i="1"/>
  <c r="Q761" i="1"/>
  <c r="R761" i="1"/>
  <c r="S761" i="1"/>
  <c r="T761" i="1"/>
  <c r="U761" i="1"/>
  <c r="P760" i="1"/>
  <c r="Q760" i="1"/>
  <c r="R760" i="1"/>
  <c r="S760" i="1"/>
  <c r="T760" i="1"/>
  <c r="U760" i="1"/>
  <c r="P759" i="1"/>
  <c r="Q759" i="1"/>
  <c r="R759" i="1"/>
  <c r="S759" i="1"/>
  <c r="T759" i="1"/>
  <c r="U759" i="1"/>
  <c r="P758" i="1"/>
  <c r="Q758" i="1"/>
  <c r="R758" i="1"/>
  <c r="S758" i="1"/>
  <c r="T758" i="1"/>
  <c r="U758" i="1"/>
  <c r="P757" i="1"/>
  <c r="Q757" i="1"/>
  <c r="R757" i="1"/>
  <c r="S757" i="1"/>
  <c r="T757" i="1"/>
  <c r="U757" i="1"/>
  <c r="P756" i="1"/>
  <c r="Q756" i="1"/>
  <c r="R756" i="1"/>
  <c r="S756" i="1"/>
  <c r="T756" i="1"/>
  <c r="U756" i="1"/>
  <c r="P755" i="1"/>
  <c r="Q755" i="1"/>
  <c r="R755" i="1"/>
  <c r="S755" i="1"/>
  <c r="T755" i="1"/>
  <c r="U755" i="1"/>
  <c r="P754" i="1"/>
  <c r="Q754" i="1"/>
  <c r="R754" i="1"/>
  <c r="S754" i="1"/>
  <c r="T754" i="1"/>
  <c r="U754" i="1"/>
  <c r="P753" i="1"/>
  <c r="Q753" i="1"/>
  <c r="R753" i="1"/>
  <c r="S753" i="1"/>
  <c r="T753" i="1"/>
  <c r="U753" i="1"/>
  <c r="P752" i="1"/>
  <c r="Q752" i="1"/>
  <c r="R752" i="1"/>
  <c r="S752" i="1"/>
  <c r="T752" i="1"/>
  <c r="U752" i="1"/>
  <c r="P751" i="1"/>
  <c r="Q751" i="1"/>
  <c r="R751" i="1"/>
  <c r="S751" i="1"/>
  <c r="T751" i="1"/>
  <c r="U751" i="1"/>
  <c r="P750" i="1"/>
  <c r="Q750" i="1"/>
  <c r="R750" i="1"/>
  <c r="S750" i="1"/>
  <c r="T750" i="1"/>
  <c r="U750" i="1"/>
  <c r="P749" i="1"/>
  <c r="Q749" i="1"/>
  <c r="R749" i="1"/>
  <c r="S749" i="1"/>
  <c r="T749" i="1"/>
  <c r="U749" i="1"/>
  <c r="P748" i="1"/>
  <c r="Q748" i="1"/>
  <c r="R748" i="1"/>
  <c r="S748" i="1"/>
  <c r="T748" i="1"/>
  <c r="U748" i="1"/>
  <c r="P747" i="1"/>
  <c r="Q747" i="1"/>
  <c r="R747" i="1"/>
  <c r="S747" i="1"/>
  <c r="T747" i="1"/>
  <c r="U747" i="1"/>
  <c r="Q746" i="1"/>
  <c r="R746" i="1"/>
  <c r="S746" i="1"/>
  <c r="T746" i="1"/>
  <c r="U746" i="1"/>
  <c r="P745" i="1"/>
  <c r="Q745" i="1"/>
  <c r="R745" i="1"/>
  <c r="S745" i="1"/>
  <c r="T745" i="1"/>
  <c r="U745" i="1"/>
  <c r="P744" i="1"/>
  <c r="Q744" i="1"/>
  <c r="R744" i="1"/>
  <c r="S744" i="1"/>
  <c r="T744" i="1"/>
  <c r="U744" i="1"/>
  <c r="P743" i="1"/>
  <c r="Q743" i="1"/>
  <c r="R743" i="1"/>
  <c r="S743" i="1"/>
  <c r="T743" i="1"/>
  <c r="U743" i="1"/>
  <c r="P742" i="1"/>
  <c r="Q742" i="1"/>
  <c r="R742" i="1"/>
  <c r="S742" i="1"/>
  <c r="T742" i="1"/>
  <c r="U742" i="1"/>
  <c r="P741" i="1"/>
  <c r="Q741" i="1"/>
  <c r="R741" i="1"/>
  <c r="S741" i="1"/>
  <c r="T741" i="1"/>
  <c r="U741" i="1"/>
  <c r="P740" i="1"/>
  <c r="Q740" i="1"/>
  <c r="R740" i="1"/>
  <c r="S740" i="1"/>
  <c r="T740" i="1"/>
  <c r="U740" i="1"/>
  <c r="P739" i="1"/>
  <c r="Q739" i="1"/>
  <c r="R739" i="1"/>
  <c r="S739" i="1"/>
  <c r="T739" i="1"/>
  <c r="U739" i="1"/>
  <c r="P738" i="1"/>
  <c r="Q738" i="1"/>
  <c r="R738" i="1"/>
  <c r="S738" i="1"/>
  <c r="T738" i="1"/>
  <c r="U738" i="1"/>
  <c r="P737" i="1"/>
  <c r="Q737" i="1"/>
  <c r="R737" i="1"/>
  <c r="S737" i="1"/>
  <c r="T737" i="1"/>
  <c r="U737" i="1"/>
  <c r="P736" i="1"/>
  <c r="Q736" i="1"/>
  <c r="R736" i="1"/>
  <c r="S736" i="1"/>
  <c r="T736" i="1"/>
  <c r="U736" i="1"/>
  <c r="P735" i="1"/>
  <c r="Q735" i="1"/>
  <c r="R735" i="1"/>
  <c r="S735" i="1"/>
  <c r="T735" i="1"/>
  <c r="U735" i="1"/>
  <c r="P734" i="1"/>
  <c r="Q734" i="1"/>
  <c r="R734" i="1"/>
  <c r="S734" i="1"/>
  <c r="T734" i="1"/>
  <c r="U734" i="1"/>
  <c r="P733" i="1"/>
  <c r="Q733" i="1"/>
  <c r="R733" i="1"/>
  <c r="S733" i="1"/>
  <c r="T733" i="1"/>
  <c r="U733" i="1"/>
  <c r="P732" i="1"/>
  <c r="Q732" i="1"/>
  <c r="R732" i="1"/>
  <c r="S732" i="1"/>
  <c r="T732" i="1"/>
  <c r="U732" i="1"/>
  <c r="P731" i="1"/>
  <c r="Q731" i="1"/>
  <c r="R731" i="1"/>
  <c r="S731" i="1"/>
  <c r="T731" i="1"/>
  <c r="U731" i="1"/>
  <c r="P730" i="1"/>
  <c r="Q730" i="1"/>
  <c r="R730" i="1"/>
  <c r="T730" i="1"/>
  <c r="U730" i="1"/>
  <c r="S730" i="1"/>
  <c r="P729" i="1"/>
  <c r="Q729" i="1"/>
  <c r="R729" i="1"/>
  <c r="S729" i="1"/>
  <c r="T729" i="1"/>
  <c r="U729" i="1"/>
  <c r="P728" i="1"/>
  <c r="Q728" i="1"/>
  <c r="R728" i="1"/>
  <c r="S728" i="1"/>
  <c r="T728" i="1"/>
  <c r="U728" i="1"/>
  <c r="P727" i="1"/>
  <c r="Q727" i="1"/>
  <c r="R727" i="1"/>
  <c r="S727" i="1"/>
  <c r="T727" i="1"/>
  <c r="U727" i="1"/>
  <c r="P726" i="1"/>
  <c r="Q726" i="1"/>
  <c r="R726" i="1"/>
  <c r="S726" i="1"/>
  <c r="T726" i="1"/>
  <c r="U726" i="1"/>
  <c r="P724" i="1"/>
  <c r="Q724" i="1"/>
  <c r="R724" i="1"/>
  <c r="S724" i="1"/>
  <c r="T724" i="1"/>
  <c r="U724" i="1"/>
  <c r="P723" i="1"/>
  <c r="Q723" i="1"/>
  <c r="R723" i="1"/>
  <c r="S723" i="1"/>
  <c r="T723" i="1"/>
  <c r="U723" i="1"/>
  <c r="P722" i="1"/>
  <c r="Q722" i="1"/>
  <c r="R722" i="1"/>
  <c r="S722" i="1"/>
  <c r="T722" i="1"/>
  <c r="U722" i="1"/>
  <c r="P721" i="1"/>
  <c r="Q721" i="1"/>
  <c r="R721" i="1"/>
  <c r="S721" i="1"/>
  <c r="U721" i="1"/>
  <c r="T721" i="1"/>
  <c r="P720" i="1"/>
  <c r="Q720" i="1"/>
  <c r="R720" i="1"/>
  <c r="S720" i="1"/>
  <c r="T720" i="1"/>
  <c r="U720" i="1"/>
  <c r="P719" i="1"/>
  <c r="Q719" i="1"/>
  <c r="R719" i="1"/>
  <c r="S719" i="1"/>
  <c r="T719" i="1"/>
  <c r="U719" i="1"/>
  <c r="P718" i="1"/>
  <c r="Q718" i="1"/>
  <c r="R718" i="1"/>
  <c r="S718" i="1"/>
  <c r="T718" i="1"/>
  <c r="U718" i="1"/>
  <c r="Q717" i="1"/>
  <c r="R717" i="1"/>
  <c r="S717" i="1"/>
  <c r="T717" i="1"/>
  <c r="U717" i="1"/>
  <c r="P716" i="1"/>
  <c r="Q716" i="1"/>
  <c r="R716" i="1"/>
  <c r="S716" i="1"/>
  <c r="T716" i="1"/>
  <c r="U716" i="1"/>
  <c r="P715" i="1"/>
  <c r="Q715" i="1"/>
  <c r="R715" i="1"/>
  <c r="S715" i="1"/>
  <c r="T715" i="1"/>
  <c r="U715" i="1"/>
  <c r="P714" i="1"/>
  <c r="Q714" i="1"/>
  <c r="R714" i="1"/>
  <c r="S714" i="1"/>
  <c r="T714" i="1"/>
  <c r="U714" i="1"/>
  <c r="P713" i="1"/>
  <c r="Q713" i="1"/>
  <c r="R713" i="1"/>
  <c r="S713" i="1"/>
  <c r="T713" i="1"/>
  <c r="U713" i="1"/>
  <c r="P712" i="1"/>
  <c r="Q712" i="1"/>
  <c r="R712" i="1"/>
  <c r="S712" i="1"/>
  <c r="T712" i="1"/>
  <c r="U712" i="1"/>
  <c r="P711" i="1"/>
  <c r="Q711" i="1"/>
  <c r="R711" i="1"/>
  <c r="S711" i="1"/>
  <c r="T711" i="1"/>
  <c r="U711" i="1"/>
  <c r="P710" i="1"/>
  <c r="Q710" i="1"/>
  <c r="R710" i="1"/>
  <c r="S710" i="1"/>
  <c r="T710" i="1"/>
  <c r="U710" i="1"/>
  <c r="P709" i="1"/>
  <c r="Q709" i="1"/>
  <c r="R709" i="1"/>
  <c r="S709" i="1"/>
  <c r="T709" i="1"/>
  <c r="U709" i="1"/>
  <c r="P708" i="1"/>
  <c r="Q708" i="1"/>
  <c r="R708" i="1"/>
  <c r="S708" i="1"/>
  <c r="T708" i="1"/>
  <c r="U708" i="1"/>
  <c r="V833" i="1" l="1"/>
  <c r="V832" i="1"/>
  <c r="V831" i="1"/>
  <c r="V830" i="1"/>
  <c r="V829" i="1"/>
  <c r="V828" i="1"/>
  <c r="V827" i="1"/>
  <c r="V826" i="1"/>
  <c r="V825" i="1"/>
  <c r="V824" i="1"/>
  <c r="V823" i="1"/>
  <c r="V822" i="1"/>
  <c r="V821" i="1"/>
  <c r="V820" i="1"/>
  <c r="V819" i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4" i="1"/>
  <c r="V803" i="1"/>
  <c r="V801" i="1"/>
  <c r="V799" i="1"/>
  <c r="V798" i="1"/>
  <c r="V797" i="1"/>
  <c r="V796" i="1"/>
  <c r="V795" i="1"/>
  <c r="V793" i="1"/>
  <c r="V790" i="1"/>
  <c r="V792" i="1"/>
  <c r="V791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3" i="1"/>
  <c r="V772" i="1"/>
  <c r="V771" i="1"/>
  <c r="V770" i="1"/>
  <c r="V769" i="1"/>
  <c r="V768" i="1"/>
  <c r="V767" i="1"/>
  <c r="V766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4" i="1"/>
  <c r="V723" i="1"/>
  <c r="V722" i="1"/>
  <c r="V721" i="1"/>
  <c r="V720" i="1"/>
  <c r="V719" i="1"/>
  <c r="V716" i="1"/>
  <c r="V718" i="1"/>
  <c r="V717" i="1"/>
  <c r="V715" i="1"/>
  <c r="V714" i="1"/>
  <c r="V713" i="1"/>
  <c r="V712" i="1"/>
  <c r="V711" i="1"/>
  <c r="V710" i="1"/>
  <c r="V709" i="1"/>
  <c r="V708" i="1"/>
  <c r="P707" i="1"/>
  <c r="Q707" i="1"/>
  <c r="S707" i="1"/>
  <c r="T707" i="1"/>
  <c r="U707" i="1"/>
  <c r="R707" i="1"/>
  <c r="P706" i="1"/>
  <c r="Q706" i="1"/>
  <c r="R706" i="1"/>
  <c r="S706" i="1"/>
  <c r="T706" i="1"/>
  <c r="U706" i="1"/>
  <c r="P705" i="1"/>
  <c r="Q705" i="1"/>
  <c r="R705" i="1"/>
  <c r="S705" i="1"/>
  <c r="T705" i="1"/>
  <c r="U705" i="1"/>
  <c r="P704" i="1"/>
  <c r="Q704" i="1"/>
  <c r="R704" i="1"/>
  <c r="S704" i="1"/>
  <c r="T704" i="1"/>
  <c r="U704" i="1"/>
  <c r="P703" i="1"/>
  <c r="Q703" i="1"/>
  <c r="R703" i="1"/>
  <c r="S703" i="1"/>
  <c r="T703" i="1"/>
  <c r="U703" i="1"/>
  <c r="P702" i="1"/>
  <c r="Q702" i="1"/>
  <c r="R702" i="1"/>
  <c r="S702" i="1"/>
  <c r="T702" i="1"/>
  <c r="U702" i="1"/>
  <c r="P701" i="1"/>
  <c r="Q701" i="1"/>
  <c r="R701" i="1"/>
  <c r="S701" i="1"/>
  <c r="T701" i="1"/>
  <c r="U701" i="1"/>
  <c r="P700" i="1"/>
  <c r="Q700" i="1"/>
  <c r="R700" i="1"/>
  <c r="S700" i="1"/>
  <c r="T700" i="1"/>
  <c r="U700" i="1"/>
  <c r="P699" i="1"/>
  <c r="Q699" i="1"/>
  <c r="R699" i="1"/>
  <c r="S699" i="1"/>
  <c r="T699" i="1"/>
  <c r="U699" i="1"/>
  <c r="P698" i="1"/>
  <c r="Q698" i="1"/>
  <c r="R698" i="1"/>
  <c r="S698" i="1"/>
  <c r="T698" i="1"/>
  <c r="U698" i="1"/>
  <c r="P697" i="1"/>
  <c r="Q697" i="1"/>
  <c r="R697" i="1"/>
  <c r="S697" i="1"/>
  <c r="T697" i="1"/>
  <c r="U697" i="1"/>
  <c r="P696" i="1"/>
  <c r="Q696" i="1"/>
  <c r="R696" i="1"/>
  <c r="S696" i="1"/>
  <c r="T696" i="1"/>
  <c r="U696" i="1"/>
  <c r="P695" i="1"/>
  <c r="Q695" i="1"/>
  <c r="R695" i="1"/>
  <c r="S695" i="1"/>
  <c r="T695" i="1"/>
  <c r="U695" i="1"/>
  <c r="P694" i="1"/>
  <c r="Q694" i="1"/>
  <c r="R694" i="1"/>
  <c r="S694" i="1"/>
  <c r="T694" i="1"/>
  <c r="U694" i="1"/>
  <c r="P693" i="1"/>
  <c r="Q693" i="1"/>
  <c r="R693" i="1"/>
  <c r="S693" i="1"/>
  <c r="T693" i="1"/>
  <c r="U693" i="1"/>
  <c r="P692" i="1"/>
  <c r="Q692" i="1"/>
  <c r="R692" i="1"/>
  <c r="S692" i="1"/>
  <c r="T692" i="1"/>
  <c r="U692" i="1"/>
  <c r="P691" i="1"/>
  <c r="Q691" i="1"/>
  <c r="R691" i="1"/>
  <c r="S691" i="1"/>
  <c r="T691" i="1"/>
  <c r="U691" i="1"/>
  <c r="P690" i="1"/>
  <c r="Q690" i="1"/>
  <c r="R690" i="1"/>
  <c r="S690" i="1"/>
  <c r="T690" i="1"/>
  <c r="U690" i="1"/>
  <c r="P689" i="1"/>
  <c r="Q689" i="1"/>
  <c r="R689" i="1"/>
  <c r="S689" i="1"/>
  <c r="T689" i="1"/>
  <c r="U689" i="1"/>
  <c r="P688" i="1"/>
  <c r="Q688" i="1"/>
  <c r="R688" i="1"/>
  <c r="S688" i="1"/>
  <c r="T688" i="1"/>
  <c r="U688" i="1"/>
  <c r="P687" i="1"/>
  <c r="Q687" i="1"/>
  <c r="R687" i="1"/>
  <c r="S687" i="1"/>
  <c r="T687" i="1"/>
  <c r="U687" i="1"/>
  <c r="P686" i="1"/>
  <c r="Q686" i="1"/>
  <c r="R686" i="1"/>
  <c r="S686" i="1"/>
  <c r="T686" i="1"/>
  <c r="U686" i="1"/>
  <c r="P685" i="1"/>
  <c r="Q685" i="1"/>
  <c r="R685" i="1"/>
  <c r="S685" i="1"/>
  <c r="T685" i="1"/>
  <c r="U685" i="1"/>
  <c r="P684" i="1"/>
  <c r="Q684" i="1"/>
  <c r="R684" i="1"/>
  <c r="S684" i="1"/>
  <c r="T684" i="1"/>
  <c r="U684" i="1"/>
  <c r="P683" i="1"/>
  <c r="Q683" i="1"/>
  <c r="R683" i="1"/>
  <c r="S683" i="1"/>
  <c r="T683" i="1"/>
  <c r="U683" i="1"/>
  <c r="P682" i="1"/>
  <c r="Q682" i="1"/>
  <c r="R682" i="1"/>
  <c r="S682" i="1"/>
  <c r="T682" i="1"/>
  <c r="U682" i="1"/>
  <c r="P681" i="1"/>
  <c r="Q681" i="1"/>
  <c r="R681" i="1"/>
  <c r="S681" i="1"/>
  <c r="T681" i="1"/>
  <c r="U681" i="1"/>
  <c r="P680" i="1"/>
  <c r="Q680" i="1"/>
  <c r="R680" i="1"/>
  <c r="S680" i="1"/>
  <c r="T680" i="1"/>
  <c r="U680" i="1"/>
  <c r="P679" i="1"/>
  <c r="Q679" i="1"/>
  <c r="R679" i="1"/>
  <c r="S679" i="1"/>
  <c r="T679" i="1"/>
  <c r="U679" i="1"/>
  <c r="P678" i="1"/>
  <c r="Q678" i="1"/>
  <c r="R678" i="1"/>
  <c r="S678" i="1"/>
  <c r="T678" i="1"/>
  <c r="U678" i="1"/>
  <c r="P677" i="1"/>
  <c r="Q677" i="1"/>
  <c r="S677" i="1"/>
  <c r="T677" i="1"/>
  <c r="U677" i="1"/>
  <c r="R677" i="1"/>
  <c r="P676" i="1"/>
  <c r="Q676" i="1"/>
  <c r="R676" i="1"/>
  <c r="S676" i="1"/>
  <c r="T676" i="1"/>
  <c r="U676" i="1"/>
  <c r="P675" i="1"/>
  <c r="Q675" i="1"/>
  <c r="R675" i="1"/>
  <c r="S675" i="1"/>
  <c r="T675" i="1"/>
  <c r="U675" i="1"/>
  <c r="P674" i="1"/>
  <c r="Q674" i="1"/>
  <c r="R674" i="1"/>
  <c r="S674" i="1"/>
  <c r="T674" i="1"/>
  <c r="U674" i="1"/>
  <c r="P673" i="1"/>
  <c r="Q673" i="1"/>
  <c r="R673" i="1"/>
  <c r="S673" i="1"/>
  <c r="T673" i="1"/>
  <c r="U673" i="1"/>
  <c r="P672" i="1"/>
  <c r="Q672" i="1"/>
  <c r="R672" i="1"/>
  <c r="S672" i="1"/>
  <c r="T672" i="1"/>
  <c r="U672" i="1"/>
  <c r="P671" i="1"/>
  <c r="Q671" i="1"/>
  <c r="R671" i="1"/>
  <c r="S671" i="1"/>
  <c r="T671" i="1"/>
  <c r="U671" i="1"/>
  <c r="P670" i="1"/>
  <c r="Q670" i="1"/>
  <c r="R670" i="1"/>
  <c r="S670" i="1"/>
  <c r="T670" i="1"/>
  <c r="U670" i="1"/>
  <c r="P669" i="1"/>
  <c r="Q669" i="1"/>
  <c r="R669" i="1"/>
  <c r="S669" i="1"/>
  <c r="T669" i="1"/>
  <c r="U669" i="1"/>
  <c r="P668" i="1"/>
  <c r="Q668" i="1"/>
  <c r="R668" i="1"/>
  <c r="S668" i="1"/>
  <c r="T668" i="1"/>
  <c r="U668" i="1"/>
  <c r="P667" i="1"/>
  <c r="Q667" i="1"/>
  <c r="R667" i="1"/>
  <c r="S667" i="1"/>
  <c r="T667" i="1"/>
  <c r="U667" i="1"/>
  <c r="P666" i="1"/>
  <c r="Q666" i="1"/>
  <c r="R666" i="1"/>
  <c r="S666" i="1"/>
  <c r="T666" i="1"/>
  <c r="U666" i="1"/>
  <c r="P665" i="1"/>
  <c r="Q665" i="1"/>
  <c r="R665" i="1"/>
  <c r="S665" i="1"/>
  <c r="T665" i="1"/>
  <c r="U665" i="1"/>
  <c r="P664" i="1"/>
  <c r="Q664" i="1"/>
  <c r="R664" i="1"/>
  <c r="S664" i="1"/>
  <c r="T664" i="1"/>
  <c r="U664" i="1"/>
  <c r="P663" i="1"/>
  <c r="Q663" i="1"/>
  <c r="R663" i="1"/>
  <c r="S663" i="1"/>
  <c r="T663" i="1"/>
  <c r="U663" i="1"/>
  <c r="P662" i="1"/>
  <c r="Q662" i="1"/>
  <c r="R662" i="1"/>
  <c r="S662" i="1"/>
  <c r="T662" i="1"/>
  <c r="U662" i="1"/>
  <c r="P661" i="1"/>
  <c r="Q661" i="1"/>
  <c r="R661" i="1"/>
  <c r="S661" i="1"/>
  <c r="T661" i="1"/>
  <c r="U661" i="1"/>
  <c r="P660" i="1"/>
  <c r="Q660" i="1"/>
  <c r="R660" i="1"/>
  <c r="S660" i="1"/>
  <c r="T660" i="1"/>
  <c r="U660" i="1"/>
  <c r="P659" i="1"/>
  <c r="Q659" i="1"/>
  <c r="R659" i="1"/>
  <c r="S659" i="1"/>
  <c r="T659" i="1"/>
  <c r="U659" i="1"/>
  <c r="P658" i="1"/>
  <c r="Q658" i="1"/>
  <c r="R658" i="1"/>
  <c r="S658" i="1"/>
  <c r="T658" i="1"/>
  <c r="U658" i="1"/>
  <c r="P657" i="1"/>
  <c r="Q657" i="1"/>
  <c r="R657" i="1"/>
  <c r="S657" i="1"/>
  <c r="T657" i="1"/>
  <c r="U657" i="1"/>
  <c r="P656" i="1"/>
  <c r="Q656" i="1"/>
  <c r="R656" i="1"/>
  <c r="S656" i="1"/>
  <c r="T656" i="1"/>
  <c r="U656" i="1"/>
  <c r="P655" i="1"/>
  <c r="Q655" i="1"/>
  <c r="R655" i="1"/>
  <c r="S655" i="1"/>
  <c r="T655" i="1"/>
  <c r="U655" i="1"/>
  <c r="P654" i="1"/>
  <c r="Q654" i="1"/>
  <c r="R654" i="1"/>
  <c r="S654" i="1"/>
  <c r="T654" i="1"/>
  <c r="U654" i="1"/>
  <c r="P653" i="1"/>
  <c r="Q653" i="1"/>
  <c r="R653" i="1"/>
  <c r="S653" i="1"/>
  <c r="T653" i="1"/>
  <c r="U653" i="1"/>
  <c r="P652" i="1"/>
  <c r="Q652" i="1"/>
  <c r="R652" i="1"/>
  <c r="S652" i="1"/>
  <c r="T652" i="1"/>
  <c r="U652" i="1"/>
  <c r="P651" i="1"/>
  <c r="Q651" i="1"/>
  <c r="R651" i="1"/>
  <c r="S651" i="1"/>
  <c r="T651" i="1"/>
  <c r="U651" i="1"/>
  <c r="P650" i="1"/>
  <c r="Q650" i="1"/>
  <c r="R650" i="1"/>
  <c r="S650" i="1"/>
  <c r="T650" i="1"/>
  <c r="U650" i="1"/>
  <c r="P649" i="1"/>
  <c r="Q649" i="1"/>
  <c r="R649" i="1"/>
  <c r="S649" i="1"/>
  <c r="T649" i="1"/>
  <c r="U649" i="1"/>
  <c r="P648" i="1"/>
  <c r="Q648" i="1"/>
  <c r="R648" i="1"/>
  <c r="S648" i="1"/>
  <c r="T648" i="1"/>
  <c r="U648" i="1"/>
  <c r="P647" i="1"/>
  <c r="Q647" i="1"/>
  <c r="R647" i="1"/>
  <c r="S647" i="1"/>
  <c r="T647" i="1"/>
  <c r="U647" i="1"/>
  <c r="P646" i="1"/>
  <c r="Q646" i="1"/>
  <c r="R646" i="1"/>
  <c r="S646" i="1"/>
  <c r="T646" i="1"/>
  <c r="U646" i="1"/>
  <c r="P645" i="1"/>
  <c r="Q645" i="1"/>
  <c r="R645" i="1"/>
  <c r="S645" i="1"/>
  <c r="T645" i="1"/>
  <c r="U645" i="1"/>
  <c r="P644" i="1"/>
  <c r="Q644" i="1"/>
  <c r="R644" i="1"/>
  <c r="S644" i="1"/>
  <c r="T644" i="1"/>
  <c r="U644" i="1"/>
  <c r="P643" i="1"/>
  <c r="Q643" i="1"/>
  <c r="R643" i="1"/>
  <c r="S643" i="1"/>
  <c r="T643" i="1"/>
  <c r="U643" i="1"/>
  <c r="P642" i="1"/>
  <c r="Q642" i="1"/>
  <c r="R642" i="1"/>
  <c r="S642" i="1"/>
  <c r="T642" i="1"/>
  <c r="U642" i="1"/>
  <c r="P641" i="1"/>
  <c r="Q641" i="1"/>
  <c r="R641" i="1"/>
  <c r="S641" i="1"/>
  <c r="T641" i="1"/>
  <c r="U641" i="1"/>
  <c r="P640" i="1"/>
  <c r="Q640" i="1"/>
  <c r="R640" i="1"/>
  <c r="S640" i="1"/>
  <c r="T640" i="1"/>
  <c r="U640" i="1"/>
  <c r="P639" i="1"/>
  <c r="Q639" i="1"/>
  <c r="R639" i="1"/>
  <c r="S639" i="1"/>
  <c r="T639" i="1"/>
  <c r="U639" i="1"/>
  <c r="P638" i="1"/>
  <c r="Q638" i="1"/>
  <c r="R638" i="1"/>
  <c r="S638" i="1"/>
  <c r="T638" i="1"/>
  <c r="U638" i="1"/>
  <c r="P637" i="1"/>
  <c r="Q637" i="1"/>
  <c r="R637" i="1"/>
  <c r="S637" i="1"/>
  <c r="T637" i="1"/>
  <c r="U637" i="1"/>
  <c r="P636" i="1"/>
  <c r="Q636" i="1"/>
  <c r="R636" i="1"/>
  <c r="S636" i="1"/>
  <c r="T636" i="1"/>
  <c r="U636" i="1"/>
  <c r="P635" i="1"/>
  <c r="Q635" i="1"/>
  <c r="R635" i="1"/>
  <c r="S635" i="1"/>
  <c r="T635" i="1"/>
  <c r="U635" i="1"/>
  <c r="P634" i="1"/>
  <c r="Q634" i="1"/>
  <c r="R634" i="1"/>
  <c r="S634" i="1"/>
  <c r="T634" i="1"/>
  <c r="U634" i="1"/>
  <c r="P633" i="1"/>
  <c r="Q633" i="1"/>
  <c r="R633" i="1"/>
  <c r="S633" i="1"/>
  <c r="T633" i="1"/>
  <c r="U633" i="1"/>
  <c r="P632" i="1"/>
  <c r="Q632" i="1"/>
  <c r="R632" i="1"/>
  <c r="S632" i="1"/>
  <c r="T632" i="1"/>
  <c r="U632" i="1"/>
  <c r="P631" i="1"/>
  <c r="Q631" i="1"/>
  <c r="R631" i="1"/>
  <c r="S631" i="1"/>
  <c r="T631" i="1"/>
  <c r="U631" i="1"/>
  <c r="P630" i="1"/>
  <c r="Q630" i="1"/>
  <c r="R630" i="1"/>
  <c r="S630" i="1"/>
  <c r="T630" i="1"/>
  <c r="U630" i="1"/>
  <c r="P629" i="1"/>
  <c r="Q629" i="1"/>
  <c r="R629" i="1"/>
  <c r="S629" i="1"/>
  <c r="T629" i="1"/>
  <c r="U629" i="1"/>
  <c r="P628" i="1"/>
  <c r="Q628" i="1"/>
  <c r="R628" i="1"/>
  <c r="S628" i="1"/>
  <c r="T628" i="1"/>
  <c r="U628" i="1"/>
  <c r="P627" i="1"/>
  <c r="Q627" i="1"/>
  <c r="R627" i="1"/>
  <c r="S627" i="1"/>
  <c r="T627" i="1"/>
  <c r="U627" i="1"/>
  <c r="P626" i="1"/>
  <c r="Q626" i="1"/>
  <c r="R626" i="1"/>
  <c r="S626" i="1"/>
  <c r="T626" i="1"/>
  <c r="U626" i="1"/>
  <c r="P625" i="1"/>
  <c r="Q625" i="1"/>
  <c r="R625" i="1"/>
  <c r="S625" i="1"/>
  <c r="T625" i="1"/>
  <c r="U625" i="1"/>
  <c r="P624" i="1"/>
  <c r="Q624" i="1"/>
  <c r="R624" i="1"/>
  <c r="S624" i="1"/>
  <c r="T624" i="1"/>
  <c r="U624" i="1"/>
  <c r="P623" i="1"/>
  <c r="Q623" i="1"/>
  <c r="R623" i="1"/>
  <c r="S623" i="1"/>
  <c r="T623" i="1"/>
  <c r="U623" i="1"/>
  <c r="P622" i="1"/>
  <c r="Q622" i="1"/>
  <c r="R622" i="1"/>
  <c r="S622" i="1"/>
  <c r="T622" i="1"/>
  <c r="U622" i="1"/>
  <c r="P621" i="1"/>
  <c r="Q621" i="1"/>
  <c r="R621" i="1"/>
  <c r="S621" i="1"/>
  <c r="T621" i="1"/>
  <c r="U621" i="1"/>
  <c r="P620" i="1"/>
  <c r="Q620" i="1"/>
  <c r="R620" i="1"/>
  <c r="S620" i="1"/>
  <c r="T620" i="1"/>
  <c r="U620" i="1"/>
  <c r="P619" i="1"/>
  <c r="Q619" i="1"/>
  <c r="R619" i="1"/>
  <c r="S619" i="1"/>
  <c r="T619" i="1"/>
  <c r="U619" i="1"/>
  <c r="P618" i="1"/>
  <c r="Q618" i="1"/>
  <c r="R618" i="1"/>
  <c r="S618" i="1"/>
  <c r="T618" i="1"/>
  <c r="U618" i="1"/>
  <c r="P617" i="1"/>
  <c r="Q617" i="1"/>
  <c r="R617" i="1"/>
  <c r="S617" i="1"/>
  <c r="T617" i="1"/>
  <c r="U617" i="1"/>
  <c r="P616" i="1"/>
  <c r="Q616" i="1"/>
  <c r="R616" i="1"/>
  <c r="S616" i="1"/>
  <c r="T616" i="1"/>
  <c r="U616" i="1"/>
  <c r="P615" i="1"/>
  <c r="Q615" i="1"/>
  <c r="R615" i="1"/>
  <c r="S615" i="1"/>
  <c r="T615" i="1"/>
  <c r="U615" i="1"/>
  <c r="P614" i="1"/>
  <c r="Q614" i="1"/>
  <c r="R614" i="1"/>
  <c r="S614" i="1"/>
  <c r="T614" i="1"/>
  <c r="U614" i="1"/>
  <c r="P613" i="1"/>
  <c r="Q613" i="1"/>
  <c r="R613" i="1"/>
  <c r="S613" i="1"/>
  <c r="T613" i="1"/>
  <c r="U613" i="1"/>
  <c r="P612" i="1"/>
  <c r="Q612" i="1"/>
  <c r="R612" i="1"/>
  <c r="S612" i="1"/>
  <c r="T612" i="1"/>
  <c r="U612" i="1"/>
  <c r="P611" i="1"/>
  <c r="Q611" i="1"/>
  <c r="R611" i="1"/>
  <c r="S611" i="1"/>
  <c r="T611" i="1"/>
  <c r="U611" i="1"/>
  <c r="P610" i="1"/>
  <c r="Q610" i="1"/>
  <c r="R610" i="1"/>
  <c r="S610" i="1"/>
  <c r="T610" i="1"/>
  <c r="U610" i="1"/>
  <c r="P609" i="1"/>
  <c r="Q609" i="1"/>
  <c r="R609" i="1"/>
  <c r="S609" i="1"/>
  <c r="T609" i="1"/>
  <c r="U609" i="1"/>
  <c r="P608" i="1"/>
  <c r="Q608" i="1"/>
  <c r="R608" i="1"/>
  <c r="S608" i="1"/>
  <c r="T608" i="1"/>
  <c r="U608" i="1"/>
  <c r="P607" i="1"/>
  <c r="Q607" i="1"/>
  <c r="R607" i="1"/>
  <c r="S607" i="1"/>
  <c r="T607" i="1"/>
  <c r="U607" i="1"/>
  <c r="P606" i="1"/>
  <c r="Q606" i="1"/>
  <c r="R606" i="1"/>
  <c r="S606" i="1"/>
  <c r="T606" i="1"/>
  <c r="U606" i="1"/>
  <c r="P605" i="1"/>
  <c r="Q605" i="1"/>
  <c r="R605" i="1"/>
  <c r="S605" i="1"/>
  <c r="T605" i="1"/>
  <c r="U605" i="1"/>
  <c r="P604" i="1"/>
  <c r="Q604" i="1"/>
  <c r="R604" i="1"/>
  <c r="S604" i="1"/>
  <c r="T604" i="1"/>
  <c r="U604" i="1"/>
  <c r="P603" i="1"/>
  <c r="Q603" i="1"/>
  <c r="R603" i="1"/>
  <c r="S603" i="1"/>
  <c r="T603" i="1"/>
  <c r="U603" i="1"/>
  <c r="P602" i="1"/>
  <c r="Q602" i="1"/>
  <c r="R602" i="1"/>
  <c r="T602" i="1"/>
  <c r="U602" i="1"/>
  <c r="S602" i="1"/>
  <c r="P601" i="1"/>
  <c r="Q601" i="1"/>
  <c r="R601" i="1"/>
  <c r="S601" i="1"/>
  <c r="T601" i="1"/>
  <c r="U601" i="1"/>
  <c r="P600" i="1"/>
  <c r="Q600" i="1"/>
  <c r="R600" i="1"/>
  <c r="S600" i="1"/>
  <c r="T600" i="1"/>
  <c r="U600" i="1"/>
  <c r="P599" i="1"/>
  <c r="Q599" i="1"/>
  <c r="R599" i="1"/>
  <c r="S599" i="1"/>
  <c r="T599" i="1"/>
  <c r="U599" i="1"/>
  <c r="P598" i="1"/>
  <c r="Q598" i="1"/>
  <c r="R598" i="1"/>
  <c r="S598" i="1"/>
  <c r="T598" i="1"/>
  <c r="U598" i="1"/>
  <c r="P597" i="1"/>
  <c r="Q597" i="1"/>
  <c r="R597" i="1"/>
  <c r="S597" i="1"/>
  <c r="T597" i="1"/>
  <c r="U597" i="1"/>
  <c r="P596" i="1"/>
  <c r="Q596" i="1"/>
  <c r="R596" i="1"/>
  <c r="S596" i="1"/>
  <c r="T596" i="1"/>
  <c r="U596" i="1"/>
  <c r="P595" i="1"/>
  <c r="Q595" i="1"/>
  <c r="R595" i="1"/>
  <c r="S595" i="1"/>
  <c r="T595" i="1"/>
  <c r="U595" i="1"/>
  <c r="P594" i="1"/>
  <c r="Q594" i="1"/>
  <c r="R594" i="1"/>
  <c r="S594" i="1"/>
  <c r="T594" i="1"/>
  <c r="U594" i="1"/>
  <c r="P593" i="1"/>
  <c r="Q593" i="1"/>
  <c r="R593" i="1"/>
  <c r="S593" i="1"/>
  <c r="T593" i="1"/>
  <c r="U593" i="1"/>
  <c r="P592" i="1"/>
  <c r="Q592" i="1"/>
  <c r="R592" i="1"/>
  <c r="S592" i="1"/>
  <c r="T592" i="1"/>
  <c r="U592" i="1"/>
  <c r="P591" i="1"/>
  <c r="Q591" i="1"/>
  <c r="R591" i="1"/>
  <c r="S591" i="1"/>
  <c r="T591" i="1"/>
  <c r="U591" i="1"/>
  <c r="P590" i="1"/>
  <c r="Q590" i="1"/>
  <c r="R590" i="1"/>
  <c r="S590" i="1"/>
  <c r="T590" i="1"/>
  <c r="U590" i="1"/>
  <c r="P589" i="1"/>
  <c r="Q589" i="1"/>
  <c r="R589" i="1"/>
  <c r="S589" i="1"/>
  <c r="T589" i="1"/>
  <c r="U589" i="1"/>
  <c r="P588" i="1"/>
  <c r="Q588" i="1"/>
  <c r="R588" i="1"/>
  <c r="S588" i="1"/>
  <c r="T588" i="1"/>
  <c r="U588" i="1"/>
  <c r="P587" i="1"/>
  <c r="Q587" i="1"/>
  <c r="R587" i="1"/>
  <c r="S587" i="1"/>
  <c r="T587" i="1"/>
  <c r="U587" i="1"/>
  <c r="P586" i="1"/>
  <c r="Q586" i="1"/>
  <c r="R586" i="1"/>
  <c r="S586" i="1"/>
  <c r="T586" i="1"/>
  <c r="U586" i="1"/>
  <c r="P585" i="1"/>
  <c r="Q585" i="1"/>
  <c r="R585" i="1"/>
  <c r="S585" i="1"/>
  <c r="T585" i="1"/>
  <c r="U585" i="1"/>
  <c r="P584" i="1"/>
  <c r="Q584" i="1"/>
  <c r="R584" i="1"/>
  <c r="S584" i="1"/>
  <c r="T584" i="1"/>
  <c r="U584" i="1"/>
  <c r="P583" i="1"/>
  <c r="Q583" i="1"/>
  <c r="R583" i="1"/>
  <c r="S583" i="1"/>
  <c r="T583" i="1"/>
  <c r="U583" i="1"/>
  <c r="P582" i="1"/>
  <c r="Q582" i="1"/>
  <c r="R582" i="1"/>
  <c r="S582" i="1"/>
  <c r="T582" i="1"/>
  <c r="U582" i="1"/>
  <c r="P581" i="1"/>
  <c r="Q581" i="1"/>
  <c r="R581" i="1"/>
  <c r="S581" i="1"/>
  <c r="T581" i="1"/>
  <c r="U581" i="1"/>
  <c r="P580" i="1"/>
  <c r="Q580" i="1"/>
  <c r="R580" i="1"/>
  <c r="S580" i="1"/>
  <c r="T580" i="1"/>
  <c r="U580" i="1"/>
  <c r="P579" i="1"/>
  <c r="Q579" i="1"/>
  <c r="R579" i="1"/>
  <c r="S579" i="1"/>
  <c r="T579" i="1"/>
  <c r="U579" i="1"/>
  <c r="P578" i="1"/>
  <c r="Q578" i="1"/>
  <c r="R578" i="1"/>
  <c r="S578" i="1"/>
  <c r="T578" i="1"/>
  <c r="U578" i="1"/>
  <c r="P577" i="1"/>
  <c r="Q577" i="1"/>
  <c r="R577" i="1"/>
  <c r="S577" i="1"/>
  <c r="T577" i="1"/>
  <c r="U577" i="1"/>
  <c r="P576" i="1"/>
  <c r="Q576" i="1"/>
  <c r="R576" i="1"/>
  <c r="S576" i="1"/>
  <c r="T576" i="1"/>
  <c r="U576" i="1"/>
  <c r="P575" i="1"/>
  <c r="Q575" i="1"/>
  <c r="S575" i="1"/>
  <c r="T575" i="1"/>
  <c r="U575" i="1"/>
  <c r="R575" i="1"/>
  <c r="P574" i="1"/>
  <c r="Q574" i="1"/>
  <c r="R574" i="1"/>
  <c r="S574" i="1"/>
  <c r="T574" i="1"/>
  <c r="U574" i="1"/>
  <c r="P573" i="1"/>
  <c r="Q573" i="1"/>
  <c r="R573" i="1"/>
  <c r="S573" i="1"/>
  <c r="T573" i="1"/>
  <c r="U573" i="1"/>
  <c r="P572" i="1"/>
  <c r="Q572" i="1"/>
  <c r="R572" i="1"/>
  <c r="S572" i="1"/>
  <c r="T572" i="1"/>
  <c r="U572" i="1"/>
  <c r="P571" i="1"/>
  <c r="Q571" i="1"/>
  <c r="R571" i="1"/>
  <c r="S571" i="1"/>
  <c r="T571" i="1"/>
  <c r="U571" i="1"/>
  <c r="P570" i="1"/>
  <c r="Q570" i="1"/>
  <c r="R570" i="1"/>
  <c r="S570" i="1"/>
  <c r="T570" i="1"/>
  <c r="U570" i="1"/>
  <c r="P569" i="1"/>
  <c r="Q569" i="1"/>
  <c r="R569" i="1"/>
  <c r="S569" i="1"/>
  <c r="T569" i="1"/>
  <c r="U569" i="1"/>
  <c r="P568" i="1"/>
  <c r="Q568" i="1"/>
  <c r="R568" i="1"/>
  <c r="S568" i="1"/>
  <c r="T568" i="1"/>
  <c r="U568" i="1"/>
  <c r="P567" i="1"/>
  <c r="Q567" i="1"/>
  <c r="R567" i="1"/>
  <c r="S567" i="1"/>
  <c r="T567" i="1"/>
  <c r="U567" i="1"/>
  <c r="P566" i="1"/>
  <c r="Q566" i="1"/>
  <c r="R566" i="1"/>
  <c r="S566" i="1"/>
  <c r="T566" i="1"/>
  <c r="U566" i="1"/>
  <c r="P565" i="1"/>
  <c r="Q565" i="1"/>
  <c r="R565" i="1"/>
  <c r="S565" i="1"/>
  <c r="T565" i="1"/>
  <c r="U565" i="1"/>
  <c r="P564" i="1"/>
  <c r="Q564" i="1"/>
  <c r="R564" i="1"/>
  <c r="S564" i="1"/>
  <c r="T564" i="1"/>
  <c r="U564" i="1"/>
  <c r="P563" i="1"/>
  <c r="Q563" i="1"/>
  <c r="R563" i="1"/>
  <c r="S563" i="1"/>
  <c r="T563" i="1"/>
  <c r="U563" i="1"/>
  <c r="P562" i="1"/>
  <c r="Q562" i="1"/>
  <c r="R562" i="1"/>
  <c r="S562" i="1"/>
  <c r="T562" i="1"/>
  <c r="U562" i="1"/>
  <c r="P561" i="1"/>
  <c r="Q561" i="1"/>
  <c r="R561" i="1"/>
  <c r="S561" i="1"/>
  <c r="T561" i="1"/>
  <c r="U561" i="1"/>
  <c r="P560" i="1"/>
  <c r="Q560" i="1"/>
  <c r="R560" i="1"/>
  <c r="S560" i="1"/>
  <c r="T560" i="1"/>
  <c r="U560" i="1"/>
  <c r="P559" i="1"/>
  <c r="Q559" i="1"/>
  <c r="R559" i="1"/>
  <c r="S559" i="1"/>
  <c r="T559" i="1"/>
  <c r="U559" i="1"/>
  <c r="P558" i="1"/>
  <c r="Q558" i="1"/>
  <c r="R558" i="1"/>
  <c r="S558" i="1"/>
  <c r="T558" i="1"/>
  <c r="U558" i="1"/>
  <c r="P557" i="1"/>
  <c r="Q557" i="1"/>
  <c r="R557" i="1"/>
  <c r="S557" i="1"/>
  <c r="T557" i="1"/>
  <c r="U557" i="1"/>
  <c r="P556" i="1"/>
  <c r="Q556" i="1"/>
  <c r="R556" i="1"/>
  <c r="S556" i="1"/>
  <c r="T556" i="1"/>
  <c r="U556" i="1"/>
  <c r="P555" i="1"/>
  <c r="Q555" i="1"/>
  <c r="R555" i="1"/>
  <c r="S555" i="1"/>
  <c r="T555" i="1"/>
  <c r="U555" i="1"/>
  <c r="P554" i="1"/>
  <c r="Q554" i="1"/>
  <c r="R554" i="1"/>
  <c r="S554" i="1"/>
  <c r="T554" i="1"/>
  <c r="U554" i="1"/>
  <c r="P553" i="1"/>
  <c r="Q553" i="1"/>
  <c r="R553" i="1"/>
  <c r="S553" i="1"/>
  <c r="T553" i="1"/>
  <c r="U553" i="1"/>
  <c r="P552" i="1"/>
  <c r="Q552" i="1"/>
  <c r="R552" i="1"/>
  <c r="S552" i="1"/>
  <c r="T552" i="1"/>
  <c r="U552" i="1"/>
  <c r="P551" i="1"/>
  <c r="Q551" i="1"/>
  <c r="R551" i="1"/>
  <c r="S551" i="1"/>
  <c r="T551" i="1"/>
  <c r="U551" i="1"/>
  <c r="P550" i="1"/>
  <c r="Q550" i="1"/>
  <c r="R550" i="1"/>
  <c r="S550" i="1"/>
  <c r="T550" i="1"/>
  <c r="U550" i="1"/>
  <c r="P549" i="1"/>
  <c r="Q549" i="1"/>
  <c r="R549" i="1"/>
  <c r="S549" i="1"/>
  <c r="T549" i="1"/>
  <c r="U549" i="1"/>
  <c r="P548" i="1"/>
  <c r="Q548" i="1"/>
  <c r="R548" i="1"/>
  <c r="S548" i="1"/>
  <c r="T548" i="1"/>
  <c r="U548" i="1"/>
  <c r="P547" i="1"/>
  <c r="Q547" i="1"/>
  <c r="R547" i="1"/>
  <c r="S547" i="1"/>
  <c r="T547" i="1"/>
  <c r="U547" i="1"/>
  <c r="V707" i="1" l="1"/>
  <c r="V705" i="1"/>
  <c r="V706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69" i="1"/>
  <c r="V671" i="1"/>
  <c r="V670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8" i="1"/>
  <c r="V639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8" i="1"/>
  <c r="V619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6" i="1"/>
  <c r="V597" i="1"/>
  <c r="V595" i="1"/>
  <c r="V591" i="1"/>
  <c r="V594" i="1"/>
  <c r="V593" i="1"/>
  <c r="V592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5" i="1"/>
  <c r="V559" i="1"/>
  <c r="V558" i="1"/>
  <c r="V557" i="1"/>
  <c r="V556" i="1"/>
  <c r="V554" i="1"/>
  <c r="V548" i="1"/>
  <c r="V553" i="1"/>
  <c r="V552" i="1"/>
  <c r="V551" i="1"/>
  <c r="V550" i="1"/>
  <c r="V549" i="1"/>
  <c r="V547" i="1"/>
  <c r="P546" i="1"/>
  <c r="Q546" i="1"/>
  <c r="S546" i="1"/>
  <c r="T546" i="1"/>
  <c r="U546" i="1"/>
  <c r="R546" i="1"/>
  <c r="P545" i="1"/>
  <c r="Q545" i="1"/>
  <c r="T545" i="1"/>
  <c r="U545" i="1"/>
  <c r="R545" i="1"/>
  <c r="S545" i="1"/>
  <c r="P544" i="1"/>
  <c r="Q544" i="1"/>
  <c r="S544" i="1"/>
  <c r="T544" i="1"/>
  <c r="U544" i="1"/>
  <c r="R544" i="1"/>
  <c r="P543" i="1"/>
  <c r="Q543" i="1"/>
  <c r="R543" i="1"/>
  <c r="S543" i="1"/>
  <c r="T543" i="1"/>
  <c r="U543" i="1"/>
  <c r="P542" i="1"/>
  <c r="Q542" i="1"/>
  <c r="R542" i="1"/>
  <c r="S542" i="1"/>
  <c r="T542" i="1"/>
  <c r="U542" i="1"/>
  <c r="P541" i="1"/>
  <c r="Q541" i="1"/>
  <c r="R541" i="1"/>
  <c r="S541" i="1"/>
  <c r="T541" i="1"/>
  <c r="U541" i="1"/>
  <c r="P540" i="1"/>
  <c r="Q540" i="1"/>
  <c r="R540" i="1"/>
  <c r="S540" i="1"/>
  <c r="T540" i="1"/>
  <c r="U540" i="1"/>
  <c r="P539" i="1"/>
  <c r="Q539" i="1"/>
  <c r="R539" i="1"/>
  <c r="S539" i="1"/>
  <c r="T539" i="1"/>
  <c r="U539" i="1"/>
  <c r="P538" i="1"/>
  <c r="Q538" i="1"/>
  <c r="R538" i="1"/>
  <c r="S538" i="1"/>
  <c r="T538" i="1"/>
  <c r="U538" i="1"/>
  <c r="P537" i="1"/>
  <c r="Q537" i="1"/>
  <c r="R537" i="1"/>
  <c r="S537" i="1"/>
  <c r="T537" i="1"/>
  <c r="U537" i="1"/>
  <c r="P536" i="1"/>
  <c r="Q536" i="1"/>
  <c r="S536" i="1"/>
  <c r="T536" i="1"/>
  <c r="U536" i="1"/>
  <c r="R536" i="1"/>
  <c r="P535" i="1"/>
  <c r="Q535" i="1"/>
  <c r="R535" i="1"/>
  <c r="S535" i="1"/>
  <c r="T535" i="1"/>
  <c r="U535" i="1"/>
  <c r="P534" i="1"/>
  <c r="Q534" i="1"/>
  <c r="R534" i="1"/>
  <c r="S534" i="1"/>
  <c r="T534" i="1"/>
  <c r="U534" i="1"/>
  <c r="P533" i="1"/>
  <c r="Q533" i="1"/>
  <c r="R533" i="1"/>
  <c r="S533" i="1"/>
  <c r="T533" i="1"/>
  <c r="U533" i="1"/>
  <c r="P532" i="1"/>
  <c r="Q532" i="1"/>
  <c r="R532" i="1"/>
  <c r="S532" i="1"/>
  <c r="T532" i="1"/>
  <c r="U532" i="1"/>
  <c r="P531" i="1"/>
  <c r="Q531" i="1"/>
  <c r="R531" i="1"/>
  <c r="S531" i="1"/>
  <c r="T531" i="1"/>
  <c r="U531" i="1"/>
  <c r="P530" i="1"/>
  <c r="Q530" i="1"/>
  <c r="R530" i="1"/>
  <c r="S530" i="1"/>
  <c r="T530" i="1"/>
  <c r="U530" i="1"/>
  <c r="P529" i="1"/>
  <c r="Q529" i="1"/>
  <c r="R529" i="1"/>
  <c r="S529" i="1"/>
  <c r="T529" i="1"/>
  <c r="U529" i="1"/>
  <c r="P528" i="1"/>
  <c r="Q528" i="1"/>
  <c r="R528" i="1"/>
  <c r="S528" i="1"/>
  <c r="T528" i="1"/>
  <c r="U528" i="1"/>
  <c r="P527" i="1"/>
  <c r="Q527" i="1"/>
  <c r="R527" i="1"/>
  <c r="S527" i="1"/>
  <c r="T527" i="1"/>
  <c r="U527" i="1"/>
  <c r="P526" i="1"/>
  <c r="Q526" i="1"/>
  <c r="R526" i="1"/>
  <c r="S526" i="1"/>
  <c r="T526" i="1"/>
  <c r="U526" i="1"/>
  <c r="P525" i="1"/>
  <c r="Q525" i="1"/>
  <c r="R525" i="1"/>
  <c r="S525" i="1"/>
  <c r="T525" i="1"/>
  <c r="U525" i="1"/>
  <c r="P524" i="1"/>
  <c r="Q524" i="1"/>
  <c r="R524" i="1"/>
  <c r="S524" i="1"/>
  <c r="T524" i="1"/>
  <c r="U524" i="1"/>
  <c r="P523" i="1"/>
  <c r="Q523" i="1"/>
  <c r="R523" i="1"/>
  <c r="S523" i="1"/>
  <c r="T523" i="1"/>
  <c r="U523" i="1"/>
  <c r="P522" i="1"/>
  <c r="Q522" i="1"/>
  <c r="R522" i="1"/>
  <c r="S522" i="1"/>
  <c r="T522" i="1"/>
  <c r="U522" i="1"/>
  <c r="P521" i="1"/>
  <c r="Q521" i="1"/>
  <c r="R521" i="1"/>
  <c r="S521" i="1"/>
  <c r="T521" i="1"/>
  <c r="U521" i="1"/>
  <c r="P520" i="1"/>
  <c r="Q520" i="1"/>
  <c r="R520" i="1"/>
  <c r="S520" i="1"/>
  <c r="T520" i="1"/>
  <c r="U520" i="1"/>
  <c r="P519" i="1"/>
  <c r="Q519" i="1"/>
  <c r="R519" i="1"/>
  <c r="S519" i="1"/>
  <c r="T519" i="1"/>
  <c r="U519" i="1"/>
  <c r="P518" i="1"/>
  <c r="Q518" i="1"/>
  <c r="R518" i="1"/>
  <c r="S518" i="1"/>
  <c r="T518" i="1"/>
  <c r="U518" i="1"/>
  <c r="P517" i="1"/>
  <c r="Q517" i="1"/>
  <c r="R517" i="1"/>
  <c r="S517" i="1"/>
  <c r="T517" i="1"/>
  <c r="U517" i="1"/>
  <c r="P516" i="1"/>
  <c r="Q516" i="1"/>
  <c r="R516" i="1"/>
  <c r="S516" i="1"/>
  <c r="T516" i="1"/>
  <c r="U516" i="1"/>
  <c r="P515" i="1"/>
  <c r="Q515" i="1"/>
  <c r="R515" i="1"/>
  <c r="S515" i="1"/>
  <c r="T515" i="1"/>
  <c r="U515" i="1"/>
  <c r="P514" i="1"/>
  <c r="Q514" i="1"/>
  <c r="R514" i="1"/>
  <c r="S514" i="1"/>
  <c r="T514" i="1"/>
  <c r="U514" i="1"/>
  <c r="P513" i="1"/>
  <c r="Q513" i="1"/>
  <c r="R513" i="1"/>
  <c r="S513" i="1"/>
  <c r="T513" i="1"/>
  <c r="U513" i="1"/>
  <c r="P512" i="1"/>
  <c r="Q512" i="1"/>
  <c r="R512" i="1"/>
  <c r="S512" i="1"/>
  <c r="T512" i="1"/>
  <c r="U512" i="1"/>
  <c r="P511" i="1"/>
  <c r="Q511" i="1"/>
  <c r="R511" i="1"/>
  <c r="S511" i="1"/>
  <c r="T511" i="1"/>
  <c r="U511" i="1"/>
  <c r="P510" i="1"/>
  <c r="Q510" i="1"/>
  <c r="R510" i="1"/>
  <c r="S510" i="1"/>
  <c r="T510" i="1"/>
  <c r="U510" i="1"/>
  <c r="P509" i="1"/>
  <c r="Q509" i="1"/>
  <c r="R509" i="1"/>
  <c r="S509" i="1"/>
  <c r="T509" i="1"/>
  <c r="U509" i="1"/>
  <c r="P508" i="1"/>
  <c r="Q508" i="1"/>
  <c r="R508" i="1"/>
  <c r="S508" i="1"/>
  <c r="T508" i="1"/>
  <c r="U508" i="1"/>
  <c r="P507" i="1"/>
  <c r="Q507" i="1"/>
  <c r="R507" i="1"/>
  <c r="S507" i="1"/>
  <c r="T507" i="1"/>
  <c r="U507" i="1"/>
  <c r="P506" i="1"/>
  <c r="Q506" i="1"/>
  <c r="R506" i="1"/>
  <c r="S506" i="1"/>
  <c r="T506" i="1"/>
  <c r="U506" i="1"/>
  <c r="P505" i="1"/>
  <c r="Q505" i="1"/>
  <c r="R505" i="1"/>
  <c r="S505" i="1"/>
  <c r="T505" i="1"/>
  <c r="U505" i="1"/>
  <c r="P504" i="1"/>
  <c r="Q504" i="1"/>
  <c r="R504" i="1"/>
  <c r="S504" i="1"/>
  <c r="T504" i="1"/>
  <c r="U504" i="1"/>
  <c r="P503" i="1"/>
  <c r="Q503" i="1"/>
  <c r="R503" i="1"/>
  <c r="S503" i="1"/>
  <c r="T503" i="1"/>
  <c r="U503" i="1"/>
  <c r="P502" i="1"/>
  <c r="Q502" i="1"/>
  <c r="R502" i="1"/>
  <c r="S502" i="1"/>
  <c r="T502" i="1"/>
  <c r="U502" i="1"/>
  <c r="P501" i="1"/>
  <c r="Q501" i="1"/>
  <c r="R501" i="1"/>
  <c r="S501" i="1"/>
  <c r="T501" i="1"/>
  <c r="U501" i="1"/>
  <c r="P500" i="1"/>
  <c r="Q500" i="1"/>
  <c r="R500" i="1"/>
  <c r="S500" i="1"/>
  <c r="T500" i="1"/>
  <c r="U500" i="1"/>
  <c r="P499" i="1"/>
  <c r="Q499" i="1"/>
  <c r="R499" i="1"/>
  <c r="S499" i="1"/>
  <c r="T499" i="1"/>
  <c r="U499" i="1"/>
  <c r="P498" i="1"/>
  <c r="Q498" i="1"/>
  <c r="R498" i="1"/>
  <c r="S498" i="1"/>
  <c r="T498" i="1"/>
  <c r="U498" i="1"/>
  <c r="P497" i="1"/>
  <c r="Q497" i="1"/>
  <c r="R497" i="1"/>
  <c r="S497" i="1"/>
  <c r="T497" i="1"/>
  <c r="U497" i="1"/>
  <c r="P496" i="1"/>
  <c r="Q496" i="1"/>
  <c r="R496" i="1"/>
  <c r="S496" i="1"/>
  <c r="T496" i="1"/>
  <c r="U496" i="1"/>
  <c r="P495" i="1"/>
  <c r="Q495" i="1"/>
  <c r="R495" i="1"/>
  <c r="S495" i="1"/>
  <c r="T495" i="1"/>
  <c r="U495" i="1"/>
  <c r="P494" i="1"/>
  <c r="Q494" i="1"/>
  <c r="R494" i="1"/>
  <c r="S494" i="1"/>
  <c r="T494" i="1"/>
  <c r="U494" i="1"/>
  <c r="P493" i="1"/>
  <c r="Q493" i="1"/>
  <c r="R493" i="1"/>
  <c r="S493" i="1"/>
  <c r="T493" i="1"/>
  <c r="U493" i="1"/>
  <c r="P492" i="1"/>
  <c r="Q492" i="1"/>
  <c r="R492" i="1"/>
  <c r="S492" i="1"/>
  <c r="T492" i="1"/>
  <c r="U492" i="1"/>
  <c r="P491" i="1"/>
  <c r="Q491" i="1"/>
  <c r="R491" i="1"/>
  <c r="S491" i="1"/>
  <c r="T491" i="1"/>
  <c r="U491" i="1"/>
  <c r="P490" i="1"/>
  <c r="Q490" i="1"/>
  <c r="R490" i="1"/>
  <c r="S490" i="1"/>
  <c r="T490" i="1"/>
  <c r="U490" i="1"/>
  <c r="P489" i="1"/>
  <c r="Q489" i="1"/>
  <c r="R489" i="1"/>
  <c r="S489" i="1"/>
  <c r="T489" i="1"/>
  <c r="U489" i="1"/>
  <c r="P488" i="1"/>
  <c r="Q488" i="1"/>
  <c r="R488" i="1"/>
  <c r="S488" i="1"/>
  <c r="T488" i="1"/>
  <c r="U488" i="1"/>
  <c r="P487" i="1"/>
  <c r="Q487" i="1"/>
  <c r="R487" i="1"/>
  <c r="S487" i="1"/>
  <c r="T487" i="1"/>
  <c r="U487" i="1"/>
  <c r="P486" i="1"/>
  <c r="Q486" i="1"/>
  <c r="R486" i="1"/>
  <c r="S486" i="1"/>
  <c r="T486" i="1"/>
  <c r="U486" i="1"/>
  <c r="P485" i="1"/>
  <c r="Q485" i="1"/>
  <c r="R485" i="1"/>
  <c r="S485" i="1"/>
  <c r="T485" i="1"/>
  <c r="U485" i="1"/>
  <c r="P484" i="1"/>
  <c r="Q484" i="1"/>
  <c r="R484" i="1"/>
  <c r="S484" i="1"/>
  <c r="T484" i="1"/>
  <c r="U484" i="1"/>
  <c r="P483" i="1"/>
  <c r="Q483" i="1"/>
  <c r="R483" i="1"/>
  <c r="S483" i="1"/>
  <c r="T483" i="1"/>
  <c r="U483" i="1"/>
  <c r="P482" i="1"/>
  <c r="Q482" i="1"/>
  <c r="R482" i="1"/>
  <c r="S482" i="1"/>
  <c r="T482" i="1"/>
  <c r="U482" i="1"/>
  <c r="P481" i="1"/>
  <c r="Q481" i="1"/>
  <c r="R481" i="1"/>
  <c r="S481" i="1"/>
  <c r="T481" i="1"/>
  <c r="U481" i="1"/>
  <c r="P480" i="1"/>
  <c r="Q480" i="1"/>
  <c r="R480" i="1"/>
  <c r="S480" i="1"/>
  <c r="T480" i="1"/>
  <c r="U480" i="1"/>
  <c r="P479" i="1"/>
  <c r="Q479" i="1"/>
  <c r="R479" i="1"/>
  <c r="S479" i="1"/>
  <c r="T479" i="1"/>
  <c r="U479" i="1"/>
  <c r="P478" i="1"/>
  <c r="Q478" i="1"/>
  <c r="R478" i="1"/>
  <c r="S478" i="1"/>
  <c r="T478" i="1"/>
  <c r="U478" i="1"/>
  <c r="P477" i="1"/>
  <c r="Q477" i="1"/>
  <c r="R477" i="1"/>
  <c r="S477" i="1"/>
  <c r="T477" i="1"/>
  <c r="U477" i="1"/>
  <c r="P476" i="1"/>
  <c r="Q476" i="1"/>
  <c r="R476" i="1"/>
  <c r="S476" i="1"/>
  <c r="T476" i="1"/>
  <c r="U476" i="1"/>
  <c r="P475" i="1"/>
  <c r="Q475" i="1"/>
  <c r="R475" i="1"/>
  <c r="S475" i="1"/>
  <c r="T475" i="1"/>
  <c r="U475" i="1"/>
  <c r="P474" i="1"/>
  <c r="Q474" i="1"/>
  <c r="R474" i="1"/>
  <c r="S474" i="1"/>
  <c r="T474" i="1"/>
  <c r="U474" i="1"/>
  <c r="P473" i="1"/>
  <c r="Q473" i="1"/>
  <c r="R473" i="1"/>
  <c r="S473" i="1"/>
  <c r="T473" i="1"/>
  <c r="U473" i="1"/>
  <c r="P472" i="1"/>
  <c r="Q472" i="1"/>
  <c r="R472" i="1"/>
  <c r="S472" i="1"/>
  <c r="T472" i="1"/>
  <c r="U472" i="1"/>
  <c r="P471" i="1"/>
  <c r="Q471" i="1"/>
  <c r="R471" i="1"/>
  <c r="S471" i="1"/>
  <c r="T471" i="1"/>
  <c r="U471" i="1"/>
  <c r="P470" i="1"/>
  <c r="Q470" i="1"/>
  <c r="R470" i="1"/>
  <c r="S470" i="1"/>
  <c r="T470" i="1"/>
  <c r="U470" i="1"/>
  <c r="V546" i="1" l="1"/>
  <c r="V545" i="1"/>
  <c r="V543" i="1"/>
  <c r="V544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P469" i="1"/>
  <c r="Q469" i="1"/>
  <c r="R469" i="1"/>
  <c r="S469" i="1"/>
  <c r="T469" i="1"/>
  <c r="U469" i="1"/>
  <c r="P468" i="1"/>
  <c r="Q468" i="1"/>
  <c r="R468" i="1"/>
  <c r="S468" i="1"/>
  <c r="T468" i="1"/>
  <c r="U468" i="1"/>
  <c r="P467" i="1"/>
  <c r="Q467" i="1"/>
  <c r="R467" i="1"/>
  <c r="S467" i="1"/>
  <c r="T467" i="1"/>
  <c r="U467" i="1"/>
  <c r="P466" i="1"/>
  <c r="Q466" i="1"/>
  <c r="R466" i="1"/>
  <c r="S466" i="1"/>
  <c r="T466" i="1"/>
  <c r="U466" i="1"/>
  <c r="P465" i="1"/>
  <c r="Q465" i="1"/>
  <c r="R465" i="1"/>
  <c r="S465" i="1"/>
  <c r="T465" i="1"/>
  <c r="U465" i="1"/>
  <c r="P464" i="1"/>
  <c r="Q464" i="1"/>
  <c r="R464" i="1"/>
  <c r="S464" i="1"/>
  <c r="T464" i="1"/>
  <c r="U464" i="1"/>
  <c r="P463" i="1"/>
  <c r="Q463" i="1"/>
  <c r="R463" i="1"/>
  <c r="T463" i="1"/>
  <c r="U463" i="1"/>
  <c r="S463" i="1"/>
  <c r="P462" i="1"/>
  <c r="Q462" i="1"/>
  <c r="T462" i="1"/>
  <c r="U462" i="1"/>
  <c r="R462" i="1"/>
  <c r="S462" i="1"/>
  <c r="P461" i="1"/>
  <c r="Q461" i="1"/>
  <c r="S461" i="1"/>
  <c r="T461" i="1"/>
  <c r="U461" i="1"/>
  <c r="R461" i="1"/>
  <c r="P460" i="1"/>
  <c r="Q460" i="1"/>
  <c r="R460" i="1"/>
  <c r="S460" i="1"/>
  <c r="T460" i="1"/>
  <c r="U460" i="1"/>
  <c r="P459" i="1"/>
  <c r="Q459" i="1"/>
  <c r="R459" i="1"/>
  <c r="S459" i="1"/>
  <c r="T459" i="1"/>
  <c r="U459" i="1"/>
  <c r="P458" i="1"/>
  <c r="Q458" i="1"/>
  <c r="R458" i="1"/>
  <c r="S458" i="1"/>
  <c r="T458" i="1"/>
  <c r="U458" i="1"/>
  <c r="P457" i="1"/>
  <c r="Q457" i="1"/>
  <c r="R457" i="1"/>
  <c r="S457" i="1"/>
  <c r="T457" i="1"/>
  <c r="U457" i="1"/>
  <c r="P456" i="1"/>
  <c r="Q456" i="1"/>
  <c r="R456" i="1"/>
  <c r="S456" i="1"/>
  <c r="T456" i="1"/>
  <c r="U456" i="1"/>
  <c r="P455" i="1"/>
  <c r="Q455" i="1"/>
  <c r="R455" i="1"/>
  <c r="S455" i="1"/>
  <c r="T455" i="1"/>
  <c r="U455" i="1"/>
  <c r="P454" i="1"/>
  <c r="Q454" i="1"/>
  <c r="R454" i="1"/>
  <c r="S454" i="1"/>
  <c r="T454" i="1"/>
  <c r="U454" i="1"/>
  <c r="P453" i="1"/>
  <c r="Q453" i="1"/>
  <c r="R453" i="1"/>
  <c r="S453" i="1"/>
  <c r="T453" i="1"/>
  <c r="U453" i="1"/>
  <c r="P452" i="1"/>
  <c r="Q452" i="1"/>
  <c r="R452" i="1"/>
  <c r="S452" i="1"/>
  <c r="T452" i="1"/>
  <c r="U452" i="1"/>
  <c r="P451" i="1"/>
  <c r="Q451" i="1"/>
  <c r="R451" i="1"/>
  <c r="S451" i="1"/>
  <c r="T451" i="1"/>
  <c r="U451" i="1"/>
  <c r="P450" i="1"/>
  <c r="Q450" i="1"/>
  <c r="R450" i="1"/>
  <c r="S450" i="1"/>
  <c r="T450" i="1"/>
  <c r="U450" i="1"/>
  <c r="P449" i="1"/>
  <c r="Q449" i="1"/>
  <c r="R449" i="1"/>
  <c r="S449" i="1"/>
  <c r="T449" i="1"/>
  <c r="U449" i="1"/>
  <c r="P448" i="1"/>
  <c r="Q448" i="1"/>
  <c r="R448" i="1"/>
  <c r="S448" i="1"/>
  <c r="T448" i="1"/>
  <c r="U448" i="1"/>
  <c r="P447" i="1"/>
  <c r="Q447" i="1"/>
  <c r="R447" i="1"/>
  <c r="S447" i="1"/>
  <c r="T447" i="1"/>
  <c r="U447" i="1"/>
  <c r="P446" i="1"/>
  <c r="Q446" i="1"/>
  <c r="R446" i="1"/>
  <c r="S446" i="1"/>
  <c r="T446" i="1"/>
  <c r="U446" i="1"/>
  <c r="P445" i="1"/>
  <c r="Q445" i="1"/>
  <c r="R445" i="1"/>
  <c r="S445" i="1"/>
  <c r="T445" i="1"/>
  <c r="U445" i="1"/>
  <c r="P444" i="1"/>
  <c r="Q444" i="1"/>
  <c r="R444" i="1"/>
  <c r="S444" i="1"/>
  <c r="T444" i="1"/>
  <c r="U444" i="1"/>
  <c r="P443" i="1"/>
  <c r="Q443" i="1"/>
  <c r="R443" i="1"/>
  <c r="S443" i="1"/>
  <c r="T443" i="1"/>
  <c r="U443" i="1"/>
  <c r="P442" i="1"/>
  <c r="Q442" i="1"/>
  <c r="R442" i="1"/>
  <c r="S442" i="1"/>
  <c r="T442" i="1"/>
  <c r="U442" i="1"/>
  <c r="P441" i="1"/>
  <c r="Q441" i="1"/>
  <c r="R441" i="1"/>
  <c r="S441" i="1"/>
  <c r="T441" i="1"/>
  <c r="U441" i="1"/>
  <c r="P440" i="1"/>
  <c r="Q440" i="1"/>
  <c r="R440" i="1"/>
  <c r="S440" i="1"/>
  <c r="T440" i="1"/>
  <c r="U440" i="1"/>
  <c r="P439" i="1"/>
  <c r="Q439" i="1"/>
  <c r="S439" i="1"/>
  <c r="T439" i="1"/>
  <c r="U439" i="1"/>
  <c r="R439" i="1"/>
  <c r="P438" i="1"/>
  <c r="Q438" i="1"/>
  <c r="R438" i="1"/>
  <c r="S438" i="1"/>
  <c r="T438" i="1"/>
  <c r="U438" i="1"/>
  <c r="P437" i="1"/>
  <c r="Q437" i="1"/>
  <c r="R437" i="1"/>
  <c r="S437" i="1"/>
  <c r="T437" i="1"/>
  <c r="U437" i="1"/>
  <c r="P436" i="1"/>
  <c r="Q436" i="1"/>
  <c r="R436" i="1"/>
  <c r="S436" i="1"/>
  <c r="T436" i="1"/>
  <c r="U436" i="1"/>
  <c r="P435" i="1"/>
  <c r="Q435" i="1"/>
  <c r="R435" i="1"/>
  <c r="S435" i="1"/>
  <c r="T435" i="1"/>
  <c r="U435" i="1"/>
  <c r="P434" i="1"/>
  <c r="Q434" i="1"/>
  <c r="R434" i="1"/>
  <c r="S434" i="1"/>
  <c r="T434" i="1"/>
  <c r="U434" i="1"/>
  <c r="P433" i="1"/>
  <c r="Q433" i="1"/>
  <c r="R433" i="1"/>
  <c r="S433" i="1"/>
  <c r="T433" i="1"/>
  <c r="U433" i="1"/>
  <c r="P432" i="1"/>
  <c r="Q432" i="1"/>
  <c r="R432" i="1"/>
  <c r="S432" i="1"/>
  <c r="T432" i="1"/>
  <c r="U432" i="1"/>
  <c r="P431" i="1"/>
  <c r="Q431" i="1"/>
  <c r="R431" i="1"/>
  <c r="S431" i="1"/>
  <c r="T431" i="1"/>
  <c r="U431" i="1"/>
  <c r="P430" i="1"/>
  <c r="Q430" i="1"/>
  <c r="R430" i="1"/>
  <c r="S430" i="1"/>
  <c r="T430" i="1"/>
  <c r="U430" i="1"/>
  <c r="P429" i="1"/>
  <c r="Q429" i="1"/>
  <c r="R429" i="1"/>
  <c r="S429" i="1"/>
  <c r="T429" i="1"/>
  <c r="U429" i="1"/>
  <c r="P428" i="1"/>
  <c r="Q428" i="1"/>
  <c r="R428" i="1"/>
  <c r="S428" i="1"/>
  <c r="T428" i="1"/>
  <c r="U428" i="1"/>
  <c r="P427" i="1"/>
  <c r="Q427" i="1"/>
  <c r="R427" i="1"/>
  <c r="S427" i="1"/>
  <c r="T427" i="1"/>
  <c r="U427" i="1"/>
  <c r="P426" i="1"/>
  <c r="Q426" i="1"/>
  <c r="R426" i="1"/>
  <c r="S426" i="1"/>
  <c r="T426" i="1"/>
  <c r="U426" i="1"/>
  <c r="P425" i="1"/>
  <c r="Q425" i="1"/>
  <c r="R425" i="1"/>
  <c r="S425" i="1"/>
  <c r="T425" i="1"/>
  <c r="U425" i="1"/>
  <c r="P424" i="1"/>
  <c r="Q424" i="1"/>
  <c r="R424" i="1"/>
  <c r="S424" i="1"/>
  <c r="T424" i="1"/>
  <c r="U424" i="1"/>
  <c r="P423" i="1"/>
  <c r="Q423" i="1"/>
  <c r="R423" i="1"/>
  <c r="S423" i="1"/>
  <c r="T423" i="1"/>
  <c r="U423" i="1"/>
  <c r="P422" i="1"/>
  <c r="Q422" i="1"/>
  <c r="R422" i="1"/>
  <c r="S422" i="1"/>
  <c r="T422" i="1"/>
  <c r="U422" i="1"/>
  <c r="P421" i="1"/>
  <c r="Q421" i="1"/>
  <c r="R421" i="1"/>
  <c r="S421" i="1"/>
  <c r="T421" i="1"/>
  <c r="U421" i="1"/>
  <c r="P420" i="1"/>
  <c r="Q420" i="1"/>
  <c r="R420" i="1"/>
  <c r="S420" i="1"/>
  <c r="T420" i="1"/>
  <c r="U420" i="1"/>
  <c r="P419" i="1"/>
  <c r="Q419" i="1"/>
  <c r="R419" i="1"/>
  <c r="S419" i="1"/>
  <c r="T419" i="1"/>
  <c r="U419" i="1"/>
  <c r="P418" i="1"/>
  <c r="Q418" i="1"/>
  <c r="R418" i="1"/>
  <c r="S418" i="1"/>
  <c r="T418" i="1"/>
  <c r="U418" i="1"/>
  <c r="P417" i="1"/>
  <c r="Q417" i="1"/>
  <c r="R417" i="1"/>
  <c r="S417" i="1"/>
  <c r="T417" i="1"/>
  <c r="U417" i="1"/>
  <c r="P416" i="1"/>
  <c r="Q416" i="1"/>
  <c r="R416" i="1"/>
  <c r="S416" i="1"/>
  <c r="T416" i="1"/>
  <c r="U416" i="1"/>
  <c r="P415" i="1"/>
  <c r="Q415" i="1"/>
  <c r="R415" i="1"/>
  <c r="S415" i="1"/>
  <c r="T415" i="1"/>
  <c r="U415" i="1"/>
  <c r="P414" i="1"/>
  <c r="Q414" i="1"/>
  <c r="R414" i="1"/>
  <c r="S414" i="1"/>
  <c r="T414" i="1"/>
  <c r="U414" i="1"/>
  <c r="P413" i="1"/>
  <c r="Q413" i="1"/>
  <c r="R413" i="1"/>
  <c r="S413" i="1"/>
  <c r="T413" i="1"/>
  <c r="U413" i="1"/>
  <c r="P412" i="1"/>
  <c r="Q412" i="1"/>
  <c r="R412" i="1"/>
  <c r="S412" i="1"/>
  <c r="T412" i="1"/>
  <c r="U412" i="1"/>
  <c r="P411" i="1"/>
  <c r="Q411" i="1"/>
  <c r="R411" i="1"/>
  <c r="S411" i="1"/>
  <c r="T411" i="1"/>
  <c r="U411" i="1"/>
  <c r="P410" i="1"/>
  <c r="Q410" i="1"/>
  <c r="R410" i="1"/>
  <c r="S410" i="1"/>
  <c r="T410" i="1"/>
  <c r="U410" i="1"/>
  <c r="P409" i="1"/>
  <c r="Q409" i="1"/>
  <c r="R409" i="1"/>
  <c r="S409" i="1"/>
  <c r="T409" i="1"/>
  <c r="U409" i="1"/>
  <c r="P408" i="1"/>
  <c r="R408" i="1"/>
  <c r="S408" i="1"/>
  <c r="T408" i="1"/>
  <c r="U408" i="1"/>
  <c r="Q408" i="1"/>
  <c r="P407" i="1"/>
  <c r="Q407" i="1"/>
  <c r="R407" i="1"/>
  <c r="S407" i="1"/>
  <c r="T407" i="1"/>
  <c r="U407" i="1"/>
  <c r="P406" i="1"/>
  <c r="Q406" i="1"/>
  <c r="R406" i="1"/>
  <c r="S406" i="1"/>
  <c r="T406" i="1"/>
  <c r="U406" i="1"/>
  <c r="P405" i="1"/>
  <c r="Q405" i="1"/>
  <c r="R405" i="1"/>
  <c r="S405" i="1"/>
  <c r="T405" i="1"/>
  <c r="U405" i="1"/>
  <c r="P404" i="1"/>
  <c r="Q404" i="1"/>
  <c r="R404" i="1"/>
  <c r="S404" i="1"/>
  <c r="T404" i="1"/>
  <c r="U404" i="1"/>
  <c r="P403" i="1"/>
  <c r="Q403" i="1"/>
  <c r="R403" i="1"/>
  <c r="S403" i="1"/>
  <c r="T403" i="1"/>
  <c r="U403" i="1"/>
  <c r="P402" i="1"/>
  <c r="Q402" i="1"/>
  <c r="R402" i="1"/>
  <c r="S402" i="1"/>
  <c r="T402" i="1"/>
  <c r="U402" i="1"/>
  <c r="P401" i="1"/>
  <c r="Q401" i="1"/>
  <c r="R401" i="1"/>
  <c r="S401" i="1"/>
  <c r="T401" i="1"/>
  <c r="U401" i="1"/>
  <c r="P400" i="1"/>
  <c r="Q400" i="1"/>
  <c r="R400" i="1"/>
  <c r="S400" i="1"/>
  <c r="T400" i="1"/>
  <c r="U400" i="1"/>
  <c r="P399" i="1"/>
  <c r="Q399" i="1"/>
  <c r="R399" i="1"/>
  <c r="S399" i="1"/>
  <c r="T399" i="1"/>
  <c r="U399" i="1"/>
  <c r="P398" i="1"/>
  <c r="Q398" i="1"/>
  <c r="R398" i="1"/>
  <c r="S398" i="1"/>
  <c r="T398" i="1"/>
  <c r="U398" i="1"/>
  <c r="P397" i="1"/>
  <c r="Q397" i="1"/>
  <c r="R397" i="1"/>
  <c r="S397" i="1"/>
  <c r="T397" i="1"/>
  <c r="U397" i="1"/>
  <c r="P396" i="1"/>
  <c r="Q396" i="1"/>
  <c r="R396" i="1"/>
  <c r="S396" i="1"/>
  <c r="T396" i="1"/>
  <c r="U396" i="1"/>
  <c r="P395" i="1"/>
  <c r="Q395" i="1"/>
  <c r="R395" i="1"/>
  <c r="S395" i="1"/>
  <c r="T395" i="1"/>
  <c r="U395" i="1"/>
  <c r="P394" i="1"/>
  <c r="Q394" i="1"/>
  <c r="R394" i="1"/>
  <c r="S394" i="1"/>
  <c r="T394" i="1"/>
  <c r="U394" i="1"/>
  <c r="P393" i="1"/>
  <c r="Q393" i="1"/>
  <c r="R393" i="1"/>
  <c r="S393" i="1"/>
  <c r="T393" i="1"/>
  <c r="U393" i="1"/>
  <c r="P392" i="1"/>
  <c r="Q392" i="1"/>
  <c r="R392" i="1"/>
  <c r="S392" i="1"/>
  <c r="T392" i="1"/>
  <c r="U392" i="1"/>
  <c r="P391" i="1"/>
  <c r="Q391" i="1"/>
  <c r="R391" i="1"/>
  <c r="S391" i="1"/>
  <c r="T391" i="1"/>
  <c r="U391" i="1"/>
  <c r="P390" i="1"/>
  <c r="Q390" i="1"/>
  <c r="R390" i="1"/>
  <c r="S390" i="1"/>
  <c r="T390" i="1"/>
  <c r="U390" i="1"/>
  <c r="P389" i="1"/>
  <c r="Q389" i="1"/>
  <c r="R389" i="1"/>
  <c r="S389" i="1"/>
  <c r="T389" i="1"/>
  <c r="U389" i="1"/>
  <c r="P388" i="1"/>
  <c r="Q388" i="1"/>
  <c r="R388" i="1"/>
  <c r="S388" i="1"/>
  <c r="T388" i="1"/>
  <c r="U388" i="1"/>
  <c r="P387" i="1"/>
  <c r="Q387" i="1"/>
  <c r="R387" i="1"/>
  <c r="T387" i="1"/>
  <c r="U387" i="1"/>
  <c r="S387" i="1"/>
  <c r="P386" i="1"/>
  <c r="Q386" i="1"/>
  <c r="R386" i="1"/>
  <c r="S386" i="1"/>
  <c r="T386" i="1"/>
  <c r="U386" i="1"/>
  <c r="P385" i="1"/>
  <c r="Q385" i="1"/>
  <c r="R385" i="1"/>
  <c r="S385" i="1"/>
  <c r="T385" i="1"/>
  <c r="U385" i="1"/>
  <c r="P384" i="1"/>
  <c r="Q384" i="1"/>
  <c r="R384" i="1"/>
  <c r="S384" i="1"/>
  <c r="T384" i="1"/>
  <c r="U384" i="1"/>
  <c r="P383" i="1"/>
  <c r="Q383" i="1"/>
  <c r="R383" i="1"/>
  <c r="S383" i="1"/>
  <c r="T383" i="1"/>
  <c r="U383" i="1"/>
  <c r="P382" i="1"/>
  <c r="Q382" i="1"/>
  <c r="R382" i="1"/>
  <c r="S382" i="1"/>
  <c r="T382" i="1"/>
  <c r="U382" i="1"/>
  <c r="P381" i="1"/>
  <c r="Q381" i="1"/>
  <c r="R381" i="1"/>
  <c r="S381" i="1"/>
  <c r="T381" i="1"/>
  <c r="U381" i="1"/>
  <c r="P380" i="1"/>
  <c r="Q380" i="1"/>
  <c r="R380" i="1"/>
  <c r="S380" i="1"/>
  <c r="T380" i="1"/>
  <c r="U380" i="1"/>
  <c r="P379" i="1"/>
  <c r="Q379" i="1"/>
  <c r="R379" i="1"/>
  <c r="S379" i="1"/>
  <c r="T379" i="1"/>
  <c r="U379" i="1"/>
  <c r="P378" i="1"/>
  <c r="Q378" i="1"/>
  <c r="R378" i="1"/>
  <c r="S378" i="1"/>
  <c r="T378" i="1"/>
  <c r="U378" i="1"/>
  <c r="P377" i="1"/>
  <c r="Q377" i="1"/>
  <c r="R377" i="1"/>
  <c r="S377" i="1"/>
  <c r="T377" i="1"/>
  <c r="U377" i="1"/>
  <c r="P376" i="1"/>
  <c r="Q376" i="1"/>
  <c r="R376" i="1"/>
  <c r="S376" i="1"/>
  <c r="T376" i="1"/>
  <c r="U376" i="1"/>
  <c r="P375" i="1"/>
  <c r="Q375" i="1"/>
  <c r="R375" i="1"/>
  <c r="S375" i="1"/>
  <c r="T375" i="1"/>
  <c r="U375" i="1"/>
  <c r="P374" i="1"/>
  <c r="Q374" i="1"/>
  <c r="R374" i="1"/>
  <c r="S374" i="1"/>
  <c r="T374" i="1"/>
  <c r="U374" i="1"/>
  <c r="P373" i="1"/>
  <c r="Q373" i="1"/>
  <c r="R373" i="1"/>
  <c r="S373" i="1"/>
  <c r="T373" i="1"/>
  <c r="U373" i="1"/>
  <c r="P372" i="1"/>
  <c r="Q372" i="1"/>
  <c r="R372" i="1"/>
  <c r="S372" i="1"/>
  <c r="T372" i="1"/>
  <c r="U372" i="1"/>
  <c r="P371" i="1"/>
  <c r="Q371" i="1"/>
  <c r="R371" i="1"/>
  <c r="S371" i="1"/>
  <c r="T371" i="1"/>
  <c r="U371" i="1"/>
  <c r="P370" i="1"/>
  <c r="Q370" i="1"/>
  <c r="R370" i="1"/>
  <c r="S370" i="1"/>
  <c r="T370" i="1"/>
  <c r="U370" i="1"/>
  <c r="P369" i="1"/>
  <c r="Q369" i="1"/>
  <c r="R369" i="1"/>
  <c r="S369" i="1"/>
  <c r="T369" i="1"/>
  <c r="U369" i="1"/>
  <c r="P368" i="1"/>
  <c r="Q368" i="1"/>
  <c r="R368" i="1"/>
  <c r="S368" i="1"/>
  <c r="T368" i="1"/>
  <c r="U368" i="1"/>
  <c r="P367" i="1"/>
  <c r="Q367" i="1"/>
  <c r="R367" i="1"/>
  <c r="S367" i="1"/>
  <c r="T367" i="1"/>
  <c r="U367" i="1"/>
  <c r="P366" i="1"/>
  <c r="Q366" i="1"/>
  <c r="R366" i="1"/>
  <c r="S366" i="1"/>
  <c r="T366" i="1"/>
  <c r="U366" i="1"/>
  <c r="P365" i="1"/>
  <c r="Q365" i="1"/>
  <c r="R365" i="1"/>
  <c r="S365" i="1"/>
  <c r="T365" i="1"/>
  <c r="U365" i="1"/>
  <c r="P364" i="1"/>
  <c r="Q364" i="1"/>
  <c r="R364" i="1"/>
  <c r="S364" i="1"/>
  <c r="T364" i="1"/>
  <c r="U364" i="1"/>
  <c r="P363" i="1"/>
  <c r="Q363" i="1"/>
  <c r="R363" i="1"/>
  <c r="S363" i="1"/>
  <c r="T363" i="1"/>
  <c r="U363" i="1"/>
  <c r="P362" i="1"/>
  <c r="Q362" i="1"/>
  <c r="R362" i="1"/>
  <c r="S362" i="1"/>
  <c r="T362" i="1"/>
  <c r="U362" i="1"/>
  <c r="P361" i="1"/>
  <c r="Q361" i="1"/>
  <c r="R361" i="1"/>
  <c r="S361" i="1"/>
  <c r="T361" i="1"/>
  <c r="U361" i="1"/>
  <c r="P360" i="1"/>
  <c r="Q360" i="1"/>
  <c r="R360" i="1"/>
  <c r="S360" i="1"/>
  <c r="T360" i="1"/>
  <c r="U360" i="1"/>
  <c r="V469" i="1" l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29" i="1"/>
  <c r="V430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2" i="1"/>
  <c r="V413" i="1"/>
  <c r="V411" i="1"/>
  <c r="V410" i="1"/>
  <c r="V408" i="1"/>
  <c r="V409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6" i="1"/>
  <c r="V367" i="1"/>
  <c r="V364" i="1"/>
  <c r="V365" i="1"/>
  <c r="V363" i="1"/>
  <c r="V362" i="1"/>
  <c r="V361" i="1"/>
  <c r="V360" i="1"/>
  <c r="P359" i="1"/>
  <c r="Q359" i="1"/>
  <c r="R359" i="1"/>
  <c r="S359" i="1"/>
  <c r="T359" i="1"/>
  <c r="U359" i="1"/>
  <c r="P358" i="1"/>
  <c r="Q358" i="1"/>
  <c r="R358" i="1"/>
  <c r="S358" i="1"/>
  <c r="T358" i="1"/>
  <c r="U358" i="1"/>
  <c r="P357" i="1"/>
  <c r="Q357" i="1"/>
  <c r="R357" i="1"/>
  <c r="S357" i="1"/>
  <c r="T357" i="1"/>
  <c r="U357" i="1"/>
  <c r="P356" i="1"/>
  <c r="Q356" i="1"/>
  <c r="R356" i="1"/>
  <c r="S356" i="1"/>
  <c r="T356" i="1"/>
  <c r="U356" i="1"/>
  <c r="P355" i="1"/>
  <c r="Q355" i="1"/>
  <c r="R355" i="1"/>
  <c r="S355" i="1"/>
  <c r="U355" i="1"/>
  <c r="T355" i="1"/>
  <c r="P354" i="1"/>
  <c r="Q354" i="1"/>
  <c r="R354" i="1"/>
  <c r="S354" i="1"/>
  <c r="T354" i="1"/>
  <c r="U354" i="1"/>
  <c r="P353" i="1"/>
  <c r="Q353" i="1"/>
  <c r="R353" i="1"/>
  <c r="S353" i="1"/>
  <c r="T353" i="1"/>
  <c r="U353" i="1"/>
  <c r="P352" i="1"/>
  <c r="Q352" i="1"/>
  <c r="R352" i="1"/>
  <c r="S352" i="1"/>
  <c r="T352" i="1"/>
  <c r="U352" i="1"/>
  <c r="P351" i="1"/>
  <c r="Q351" i="1"/>
  <c r="R351" i="1"/>
  <c r="S351" i="1"/>
  <c r="T351" i="1"/>
  <c r="U351" i="1"/>
  <c r="P350" i="1"/>
  <c r="Q350" i="1"/>
  <c r="R350" i="1"/>
  <c r="S350" i="1"/>
  <c r="T350" i="1"/>
  <c r="U350" i="1"/>
  <c r="P349" i="1"/>
  <c r="Q349" i="1"/>
  <c r="R349" i="1"/>
  <c r="S349" i="1"/>
  <c r="T349" i="1"/>
  <c r="U349" i="1"/>
  <c r="P348" i="1"/>
  <c r="Q348" i="1"/>
  <c r="R348" i="1"/>
  <c r="S348" i="1"/>
  <c r="T348" i="1"/>
  <c r="U348" i="1"/>
  <c r="P347" i="1"/>
  <c r="Q347" i="1"/>
  <c r="R347" i="1"/>
  <c r="S347" i="1"/>
  <c r="T347" i="1"/>
  <c r="U347" i="1"/>
  <c r="P346" i="1"/>
  <c r="Q346" i="1"/>
  <c r="R346" i="1"/>
  <c r="S346" i="1"/>
  <c r="T346" i="1"/>
  <c r="U346" i="1"/>
  <c r="P345" i="1"/>
  <c r="Q345" i="1"/>
  <c r="R345" i="1"/>
  <c r="S345" i="1"/>
  <c r="T345" i="1"/>
  <c r="U345" i="1"/>
  <c r="P344" i="1"/>
  <c r="Q344" i="1"/>
  <c r="R344" i="1"/>
  <c r="S344" i="1"/>
  <c r="T344" i="1"/>
  <c r="U344" i="1"/>
  <c r="P343" i="1"/>
  <c r="Q343" i="1"/>
  <c r="R343" i="1"/>
  <c r="S343" i="1"/>
  <c r="T343" i="1"/>
  <c r="U343" i="1"/>
  <c r="P342" i="1"/>
  <c r="Q342" i="1"/>
  <c r="R342" i="1"/>
  <c r="S342" i="1"/>
  <c r="T342" i="1"/>
  <c r="U342" i="1"/>
  <c r="P341" i="1"/>
  <c r="Q341" i="1"/>
  <c r="R341" i="1"/>
  <c r="S341" i="1"/>
  <c r="T341" i="1"/>
  <c r="U341" i="1"/>
  <c r="P340" i="1"/>
  <c r="Q340" i="1"/>
  <c r="R340" i="1"/>
  <c r="S340" i="1"/>
  <c r="T340" i="1"/>
  <c r="U340" i="1"/>
  <c r="P339" i="1"/>
  <c r="R339" i="1"/>
  <c r="S339" i="1"/>
  <c r="T339" i="1"/>
  <c r="U339" i="1"/>
  <c r="Q339" i="1"/>
  <c r="P338" i="1"/>
  <c r="Q338" i="1"/>
  <c r="S338" i="1"/>
  <c r="T338" i="1"/>
  <c r="U338" i="1"/>
  <c r="R338" i="1"/>
  <c r="P337" i="1"/>
  <c r="Q337" i="1"/>
  <c r="R337" i="1"/>
  <c r="S337" i="1"/>
  <c r="T337" i="1"/>
  <c r="U337" i="1"/>
  <c r="P336" i="1"/>
  <c r="Q336" i="1"/>
  <c r="R336" i="1"/>
  <c r="S336" i="1"/>
  <c r="T336" i="1"/>
  <c r="U336" i="1"/>
  <c r="P335" i="1"/>
  <c r="Q335" i="1"/>
  <c r="R335" i="1"/>
  <c r="S335" i="1"/>
  <c r="T335" i="1"/>
  <c r="U335" i="1"/>
  <c r="P334" i="1"/>
  <c r="Q334" i="1"/>
  <c r="R334" i="1"/>
  <c r="S334" i="1"/>
  <c r="T334" i="1"/>
  <c r="U334" i="1"/>
  <c r="P333" i="1"/>
  <c r="Q333" i="1"/>
  <c r="R333" i="1"/>
  <c r="S333" i="1"/>
  <c r="T333" i="1"/>
  <c r="U333" i="1"/>
  <c r="P332" i="1"/>
  <c r="Q332" i="1"/>
  <c r="R332" i="1"/>
  <c r="S332" i="1"/>
  <c r="T332" i="1"/>
  <c r="U332" i="1"/>
  <c r="P331" i="1"/>
  <c r="Q331" i="1"/>
  <c r="R331" i="1"/>
  <c r="S331" i="1"/>
  <c r="T331" i="1"/>
  <c r="U331" i="1"/>
  <c r="P330" i="1"/>
  <c r="Q330" i="1"/>
  <c r="R330" i="1"/>
  <c r="S330" i="1"/>
  <c r="T330" i="1"/>
  <c r="U330" i="1"/>
  <c r="P329" i="1"/>
  <c r="Q329" i="1"/>
  <c r="R329" i="1"/>
  <c r="S329" i="1"/>
  <c r="T329" i="1"/>
  <c r="U329" i="1"/>
  <c r="P328" i="1"/>
  <c r="Q328" i="1"/>
  <c r="R328" i="1"/>
  <c r="S328" i="1"/>
  <c r="T328" i="1"/>
  <c r="U328" i="1"/>
  <c r="P327" i="1"/>
  <c r="Q327" i="1"/>
  <c r="R327" i="1"/>
  <c r="S327" i="1"/>
  <c r="T327" i="1"/>
  <c r="U327" i="1"/>
  <c r="P326" i="1"/>
  <c r="Q326" i="1"/>
  <c r="R326" i="1"/>
  <c r="S326" i="1"/>
  <c r="T326" i="1"/>
  <c r="U326" i="1"/>
  <c r="P325" i="1"/>
  <c r="Q325" i="1"/>
  <c r="R325" i="1"/>
  <c r="S325" i="1"/>
  <c r="T325" i="1"/>
  <c r="U325" i="1"/>
  <c r="P324" i="1"/>
  <c r="Q324" i="1"/>
  <c r="R324" i="1"/>
  <c r="S324" i="1"/>
  <c r="T324" i="1"/>
  <c r="U324" i="1"/>
  <c r="P323" i="1"/>
  <c r="Q323" i="1"/>
  <c r="R323" i="1"/>
  <c r="S323" i="1"/>
  <c r="T323" i="1"/>
  <c r="U323" i="1"/>
  <c r="P322" i="1"/>
  <c r="Q322" i="1"/>
  <c r="R322" i="1"/>
  <c r="S322" i="1"/>
  <c r="U322" i="1"/>
  <c r="T322" i="1"/>
  <c r="P321" i="1"/>
  <c r="Q321" i="1"/>
  <c r="R321" i="1"/>
  <c r="S321" i="1"/>
  <c r="T321" i="1"/>
  <c r="U321" i="1"/>
  <c r="P320" i="1"/>
  <c r="Q320" i="1"/>
  <c r="R320" i="1"/>
  <c r="S320" i="1"/>
  <c r="T320" i="1"/>
  <c r="U320" i="1"/>
  <c r="P319" i="1"/>
  <c r="Q319" i="1"/>
  <c r="R319" i="1"/>
  <c r="S319" i="1"/>
  <c r="T319" i="1"/>
  <c r="U319" i="1"/>
  <c r="P318" i="1"/>
  <c r="Q318" i="1"/>
  <c r="R318" i="1"/>
  <c r="S318" i="1"/>
  <c r="T318" i="1"/>
  <c r="U318" i="1"/>
  <c r="P317" i="1"/>
  <c r="Q317" i="1"/>
  <c r="R317" i="1"/>
  <c r="S317" i="1"/>
  <c r="T317" i="1"/>
  <c r="U317" i="1"/>
  <c r="P316" i="1"/>
  <c r="Q316" i="1"/>
  <c r="R316" i="1"/>
  <c r="S316" i="1"/>
  <c r="T316" i="1"/>
  <c r="U316" i="1"/>
  <c r="P315" i="1"/>
  <c r="Q315" i="1"/>
  <c r="R315" i="1"/>
  <c r="S315" i="1"/>
  <c r="T315" i="1"/>
  <c r="U315" i="1"/>
  <c r="P314" i="1"/>
  <c r="Q314" i="1"/>
  <c r="R314" i="1"/>
  <c r="S314" i="1"/>
  <c r="T314" i="1"/>
  <c r="U314" i="1"/>
  <c r="P313" i="1"/>
  <c r="Q313" i="1"/>
  <c r="R313" i="1"/>
  <c r="S313" i="1"/>
  <c r="T313" i="1"/>
  <c r="U313" i="1"/>
  <c r="P312" i="1"/>
  <c r="Q312" i="1"/>
  <c r="R312" i="1"/>
  <c r="S312" i="1"/>
  <c r="T312" i="1"/>
  <c r="U312" i="1"/>
  <c r="P311" i="1"/>
  <c r="Q311" i="1"/>
  <c r="R311" i="1"/>
  <c r="S311" i="1"/>
  <c r="T311" i="1"/>
  <c r="U311" i="1"/>
  <c r="P310" i="1"/>
  <c r="Q310" i="1"/>
  <c r="R310" i="1"/>
  <c r="S310" i="1"/>
  <c r="T310" i="1"/>
  <c r="U310" i="1"/>
  <c r="P309" i="1"/>
  <c r="Q309" i="1"/>
  <c r="R309" i="1"/>
  <c r="S309" i="1"/>
  <c r="T309" i="1"/>
  <c r="U309" i="1"/>
  <c r="P308" i="1"/>
  <c r="Q308" i="1"/>
  <c r="R308" i="1"/>
  <c r="S308" i="1"/>
  <c r="T308" i="1"/>
  <c r="U308" i="1"/>
  <c r="P307" i="1"/>
  <c r="Q307" i="1"/>
  <c r="R307" i="1"/>
  <c r="S307" i="1"/>
  <c r="T307" i="1"/>
  <c r="U307" i="1"/>
  <c r="P306" i="1"/>
  <c r="Q306" i="1"/>
  <c r="R306" i="1"/>
  <c r="S306" i="1"/>
  <c r="T306" i="1"/>
  <c r="U306" i="1"/>
  <c r="P305" i="1"/>
  <c r="Q305" i="1"/>
  <c r="R305" i="1"/>
  <c r="S305" i="1"/>
  <c r="T305" i="1"/>
  <c r="U305" i="1"/>
  <c r="Q304" i="1"/>
  <c r="R304" i="1"/>
  <c r="S304" i="1"/>
  <c r="T304" i="1"/>
  <c r="U304" i="1"/>
  <c r="P304" i="1"/>
  <c r="P303" i="1"/>
  <c r="Q303" i="1"/>
  <c r="R303" i="1"/>
  <c r="S303" i="1"/>
  <c r="T303" i="1"/>
  <c r="U303" i="1"/>
  <c r="P302" i="1"/>
  <c r="Q302" i="1"/>
  <c r="R302" i="1"/>
  <c r="S302" i="1"/>
  <c r="T302" i="1"/>
  <c r="U302" i="1"/>
  <c r="P301" i="1"/>
  <c r="Q301" i="1"/>
  <c r="R301" i="1"/>
  <c r="S301" i="1"/>
  <c r="T301" i="1"/>
  <c r="U301" i="1"/>
  <c r="P300" i="1"/>
  <c r="Q300" i="1"/>
  <c r="R300" i="1"/>
  <c r="S300" i="1"/>
  <c r="T300" i="1"/>
  <c r="U300" i="1"/>
  <c r="P299" i="1"/>
  <c r="Q299" i="1"/>
  <c r="R299" i="1"/>
  <c r="S299" i="1"/>
  <c r="T299" i="1"/>
  <c r="U299" i="1"/>
  <c r="P298" i="1"/>
  <c r="Q298" i="1"/>
  <c r="R298" i="1"/>
  <c r="S298" i="1"/>
  <c r="T298" i="1"/>
  <c r="U298" i="1"/>
  <c r="P297" i="1"/>
  <c r="Q297" i="1"/>
  <c r="R297" i="1"/>
  <c r="S297" i="1"/>
  <c r="T297" i="1"/>
  <c r="U297" i="1"/>
  <c r="P296" i="1"/>
  <c r="Q296" i="1"/>
  <c r="R296" i="1"/>
  <c r="S296" i="1"/>
  <c r="T296" i="1"/>
  <c r="U296" i="1"/>
  <c r="P295" i="1"/>
  <c r="Q295" i="1"/>
  <c r="R295" i="1"/>
  <c r="S295" i="1"/>
  <c r="T295" i="1"/>
  <c r="U295" i="1"/>
  <c r="P294" i="1"/>
  <c r="Q294" i="1"/>
  <c r="R294" i="1"/>
  <c r="S294" i="1"/>
  <c r="T294" i="1"/>
  <c r="U294" i="1"/>
  <c r="P293" i="1"/>
  <c r="Q293" i="1"/>
  <c r="R293" i="1"/>
  <c r="S293" i="1"/>
  <c r="T293" i="1"/>
  <c r="U293" i="1"/>
  <c r="P292" i="1"/>
  <c r="Q292" i="1"/>
  <c r="R292" i="1"/>
  <c r="S292" i="1"/>
  <c r="T292" i="1"/>
  <c r="U292" i="1"/>
  <c r="P291" i="1"/>
  <c r="Q291" i="1"/>
  <c r="R291" i="1"/>
  <c r="S291" i="1"/>
  <c r="T291" i="1"/>
  <c r="U291" i="1"/>
  <c r="P290" i="1"/>
  <c r="Q290" i="1"/>
  <c r="R290" i="1"/>
  <c r="S290" i="1"/>
  <c r="T290" i="1"/>
  <c r="U290" i="1"/>
  <c r="P289" i="1"/>
  <c r="Q289" i="1"/>
  <c r="R289" i="1"/>
  <c r="S289" i="1"/>
  <c r="T289" i="1"/>
  <c r="U289" i="1"/>
  <c r="P288" i="1"/>
  <c r="Q288" i="1"/>
  <c r="R288" i="1"/>
  <c r="S288" i="1"/>
  <c r="T288" i="1"/>
  <c r="U288" i="1"/>
  <c r="P287" i="1"/>
  <c r="Q287" i="1"/>
  <c r="R287" i="1"/>
  <c r="S287" i="1"/>
  <c r="T287" i="1"/>
  <c r="U287" i="1"/>
  <c r="P286" i="1"/>
  <c r="Q286" i="1"/>
  <c r="R286" i="1"/>
  <c r="S286" i="1"/>
  <c r="T286" i="1"/>
  <c r="U286" i="1"/>
  <c r="P285" i="1"/>
  <c r="Q285" i="1"/>
  <c r="R285" i="1"/>
  <c r="S285" i="1"/>
  <c r="T285" i="1"/>
  <c r="U285" i="1"/>
  <c r="P284" i="1"/>
  <c r="Q284" i="1"/>
  <c r="R284" i="1"/>
  <c r="S284" i="1"/>
  <c r="T284" i="1"/>
  <c r="U284" i="1"/>
  <c r="P283" i="1"/>
  <c r="Q283" i="1"/>
  <c r="R283" i="1"/>
  <c r="S283" i="1"/>
  <c r="T283" i="1"/>
  <c r="U283" i="1"/>
  <c r="P282" i="1"/>
  <c r="Q282" i="1"/>
  <c r="R282" i="1"/>
  <c r="S282" i="1"/>
  <c r="T282" i="1"/>
  <c r="U282" i="1"/>
  <c r="P281" i="1"/>
  <c r="Q281" i="1"/>
  <c r="R281" i="1"/>
  <c r="S281" i="1"/>
  <c r="T281" i="1"/>
  <c r="U281" i="1"/>
  <c r="P280" i="1"/>
  <c r="Q280" i="1"/>
  <c r="R280" i="1"/>
  <c r="S280" i="1"/>
  <c r="T280" i="1"/>
  <c r="U280" i="1"/>
  <c r="P279" i="1"/>
  <c r="Q279" i="1"/>
  <c r="R279" i="1"/>
  <c r="S279" i="1"/>
  <c r="T279" i="1"/>
  <c r="U279" i="1"/>
  <c r="P278" i="1"/>
  <c r="Q278" i="1"/>
  <c r="R278" i="1"/>
  <c r="S278" i="1"/>
  <c r="T278" i="1"/>
  <c r="U278" i="1"/>
  <c r="P277" i="1"/>
  <c r="Q277" i="1"/>
  <c r="R277" i="1"/>
  <c r="S277" i="1"/>
  <c r="T277" i="1"/>
  <c r="U277" i="1"/>
  <c r="P276" i="1"/>
  <c r="Q276" i="1"/>
  <c r="R276" i="1"/>
  <c r="S276" i="1"/>
  <c r="U276" i="1"/>
  <c r="T276" i="1"/>
  <c r="P275" i="1"/>
  <c r="Q275" i="1"/>
  <c r="R275" i="1"/>
  <c r="S275" i="1"/>
  <c r="T275" i="1"/>
  <c r="U275" i="1"/>
  <c r="P274" i="1"/>
  <c r="Q274" i="1"/>
  <c r="R274" i="1"/>
  <c r="S274" i="1"/>
  <c r="T274" i="1"/>
  <c r="U274" i="1"/>
  <c r="P273" i="1"/>
  <c r="Q273" i="1"/>
  <c r="R273" i="1"/>
  <c r="S273" i="1"/>
  <c r="T273" i="1"/>
  <c r="U273" i="1"/>
  <c r="P272" i="1"/>
  <c r="Q272" i="1"/>
  <c r="R272" i="1"/>
  <c r="S272" i="1"/>
  <c r="T272" i="1"/>
  <c r="U272" i="1"/>
  <c r="P271" i="1"/>
  <c r="Q271" i="1"/>
  <c r="R271" i="1"/>
  <c r="S271" i="1"/>
  <c r="T271" i="1"/>
  <c r="U271" i="1"/>
  <c r="P270" i="1"/>
  <c r="Q270" i="1"/>
  <c r="R270" i="1"/>
  <c r="S270" i="1"/>
  <c r="T270" i="1"/>
  <c r="U270" i="1"/>
  <c r="P269" i="1"/>
  <c r="Q269" i="1"/>
  <c r="R269" i="1"/>
  <c r="S269" i="1"/>
  <c r="T269" i="1"/>
  <c r="U269" i="1"/>
  <c r="P268" i="1"/>
  <c r="Q268" i="1"/>
  <c r="R268" i="1"/>
  <c r="S268" i="1"/>
  <c r="T268" i="1"/>
  <c r="U268" i="1"/>
  <c r="P267" i="1"/>
  <c r="Q267" i="1"/>
  <c r="R267" i="1"/>
  <c r="S267" i="1"/>
  <c r="T267" i="1"/>
  <c r="U267" i="1"/>
  <c r="P266" i="1"/>
  <c r="Q266" i="1"/>
  <c r="R266" i="1"/>
  <c r="S266" i="1"/>
  <c r="T266" i="1"/>
  <c r="U266" i="1"/>
  <c r="P265" i="1"/>
  <c r="Q265" i="1"/>
  <c r="R265" i="1"/>
  <c r="S265" i="1"/>
  <c r="T265" i="1"/>
  <c r="U265" i="1"/>
  <c r="P264" i="1"/>
  <c r="Q264" i="1"/>
  <c r="R264" i="1"/>
  <c r="S264" i="1"/>
  <c r="T264" i="1"/>
  <c r="U264" i="1"/>
  <c r="P263" i="1"/>
  <c r="Q263" i="1"/>
  <c r="R263" i="1"/>
  <c r="S263" i="1"/>
  <c r="T263" i="1"/>
  <c r="U263" i="1"/>
  <c r="P262" i="1"/>
  <c r="Q262" i="1"/>
  <c r="R262" i="1"/>
  <c r="S262" i="1"/>
  <c r="T262" i="1"/>
  <c r="U262" i="1"/>
  <c r="P261" i="1"/>
  <c r="Q261" i="1"/>
  <c r="R261" i="1"/>
  <c r="S261" i="1"/>
  <c r="T261" i="1"/>
  <c r="U261" i="1"/>
  <c r="P260" i="1"/>
  <c r="Q260" i="1"/>
  <c r="R260" i="1"/>
  <c r="S260" i="1"/>
  <c r="T260" i="1"/>
  <c r="U260" i="1"/>
  <c r="P259" i="1"/>
  <c r="Q259" i="1"/>
  <c r="R259" i="1"/>
  <c r="S259" i="1"/>
  <c r="T259" i="1"/>
  <c r="U259" i="1"/>
  <c r="P258" i="1"/>
  <c r="Q258" i="1"/>
  <c r="R258" i="1"/>
  <c r="S258" i="1"/>
  <c r="T258" i="1"/>
  <c r="U258" i="1"/>
  <c r="P257" i="1"/>
  <c r="Q257" i="1"/>
  <c r="R257" i="1"/>
  <c r="S257" i="1"/>
  <c r="T257" i="1"/>
  <c r="U257" i="1"/>
  <c r="P256" i="1"/>
  <c r="Q256" i="1"/>
  <c r="R256" i="1"/>
  <c r="S256" i="1"/>
  <c r="T256" i="1"/>
  <c r="U256" i="1"/>
  <c r="P255" i="1"/>
  <c r="Q255" i="1"/>
  <c r="R255" i="1"/>
  <c r="S255" i="1"/>
  <c r="T255" i="1"/>
  <c r="U255" i="1"/>
  <c r="P254" i="1"/>
  <c r="Q254" i="1"/>
  <c r="R254" i="1"/>
  <c r="S254" i="1"/>
  <c r="T254" i="1"/>
  <c r="U254" i="1"/>
  <c r="P253" i="1"/>
  <c r="Q253" i="1"/>
  <c r="R253" i="1"/>
  <c r="S253" i="1"/>
  <c r="T253" i="1"/>
  <c r="U253" i="1"/>
  <c r="V359" i="1" l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6" i="1"/>
  <c r="V279" i="1"/>
  <c r="V278" i="1"/>
  <c r="V277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P252" i="1"/>
  <c r="Q252" i="1"/>
  <c r="R252" i="1"/>
  <c r="S252" i="1"/>
  <c r="T252" i="1"/>
  <c r="U252" i="1"/>
  <c r="P251" i="1"/>
  <c r="Q251" i="1"/>
  <c r="R251" i="1"/>
  <c r="S251" i="1"/>
  <c r="T251" i="1"/>
  <c r="U251" i="1"/>
  <c r="P249" i="1"/>
  <c r="Q249" i="1"/>
  <c r="R249" i="1"/>
  <c r="S249" i="1"/>
  <c r="T249" i="1"/>
  <c r="U249" i="1"/>
  <c r="P248" i="1"/>
  <c r="Q248" i="1"/>
  <c r="R248" i="1"/>
  <c r="S248" i="1"/>
  <c r="T248" i="1"/>
  <c r="U248" i="1"/>
  <c r="P247" i="1"/>
  <c r="Q247" i="1"/>
  <c r="R247" i="1"/>
  <c r="S247" i="1"/>
  <c r="T247" i="1"/>
  <c r="U247" i="1"/>
  <c r="P245" i="1"/>
  <c r="Q245" i="1"/>
  <c r="R245" i="1"/>
  <c r="S245" i="1"/>
  <c r="T245" i="1"/>
  <c r="U245" i="1"/>
  <c r="P243" i="1"/>
  <c r="Q243" i="1"/>
  <c r="R243" i="1"/>
  <c r="S243" i="1"/>
  <c r="T243" i="1"/>
  <c r="U243" i="1"/>
  <c r="P241" i="1"/>
  <c r="Q241" i="1"/>
  <c r="R241" i="1"/>
  <c r="S241" i="1"/>
  <c r="T241" i="1"/>
  <c r="U241" i="1"/>
  <c r="P239" i="1"/>
  <c r="Q239" i="1"/>
  <c r="R239" i="1"/>
  <c r="S239" i="1"/>
  <c r="T239" i="1"/>
  <c r="U239" i="1"/>
  <c r="P238" i="1"/>
  <c r="Q238" i="1"/>
  <c r="R238" i="1"/>
  <c r="S238" i="1"/>
  <c r="T238" i="1"/>
  <c r="U238" i="1"/>
  <c r="P237" i="1"/>
  <c r="Q237" i="1"/>
  <c r="R237" i="1"/>
  <c r="S237" i="1"/>
  <c r="T237" i="1"/>
  <c r="U237" i="1"/>
  <c r="P236" i="1"/>
  <c r="Q236" i="1"/>
  <c r="R236" i="1"/>
  <c r="S236" i="1"/>
  <c r="T236" i="1"/>
  <c r="U236" i="1"/>
  <c r="P235" i="1"/>
  <c r="Q235" i="1"/>
  <c r="R235" i="1"/>
  <c r="S235" i="1"/>
  <c r="T235" i="1"/>
  <c r="U235" i="1"/>
  <c r="P234" i="1"/>
  <c r="Q234" i="1"/>
  <c r="R234" i="1"/>
  <c r="S234" i="1"/>
  <c r="T234" i="1"/>
  <c r="U234" i="1"/>
  <c r="P233" i="1"/>
  <c r="Q233" i="1"/>
  <c r="R233" i="1"/>
  <c r="S233" i="1"/>
  <c r="T233" i="1"/>
  <c r="U233" i="1"/>
  <c r="P232" i="1"/>
  <c r="Q232" i="1"/>
  <c r="R232" i="1"/>
  <c r="S232" i="1"/>
  <c r="T232" i="1"/>
  <c r="U232" i="1"/>
  <c r="P230" i="1"/>
  <c r="Q230" i="1"/>
  <c r="R230" i="1"/>
  <c r="S230" i="1"/>
  <c r="T230" i="1"/>
  <c r="U230" i="1"/>
  <c r="P229" i="1"/>
  <c r="Q229" i="1"/>
  <c r="R229" i="1"/>
  <c r="S229" i="1"/>
  <c r="T229" i="1"/>
  <c r="U229" i="1"/>
  <c r="P228" i="1"/>
  <c r="Q228" i="1"/>
  <c r="R228" i="1"/>
  <c r="S228" i="1"/>
  <c r="T228" i="1"/>
  <c r="U228" i="1"/>
  <c r="P227" i="1"/>
  <c r="Q227" i="1"/>
  <c r="R227" i="1"/>
  <c r="S227" i="1"/>
  <c r="T227" i="1"/>
  <c r="U227" i="1"/>
  <c r="P226" i="1"/>
  <c r="Q226" i="1"/>
  <c r="R226" i="1"/>
  <c r="S226" i="1"/>
  <c r="T226" i="1"/>
  <c r="U226" i="1"/>
  <c r="P225" i="1"/>
  <c r="Q225" i="1"/>
  <c r="S225" i="1"/>
  <c r="T225" i="1"/>
  <c r="U225" i="1"/>
  <c r="R225" i="1"/>
  <c r="P224" i="1"/>
  <c r="Q224" i="1"/>
  <c r="R224" i="1"/>
  <c r="S224" i="1"/>
  <c r="T224" i="1"/>
  <c r="U224" i="1"/>
  <c r="P223" i="1"/>
  <c r="Q223" i="1"/>
  <c r="S223" i="1"/>
  <c r="T223" i="1"/>
  <c r="U223" i="1"/>
  <c r="R223" i="1"/>
  <c r="P222" i="1"/>
  <c r="Q222" i="1"/>
  <c r="R222" i="1"/>
  <c r="S222" i="1"/>
  <c r="T222" i="1"/>
  <c r="U222" i="1"/>
  <c r="P221" i="1"/>
  <c r="Q221" i="1"/>
  <c r="R221" i="1"/>
  <c r="S221" i="1"/>
  <c r="T221" i="1"/>
  <c r="U221" i="1"/>
  <c r="P220" i="1"/>
  <c r="Q220" i="1"/>
  <c r="R220" i="1"/>
  <c r="S220" i="1"/>
  <c r="T220" i="1"/>
  <c r="U220" i="1"/>
  <c r="P219" i="1"/>
  <c r="Q219" i="1"/>
  <c r="R219" i="1"/>
  <c r="S219" i="1"/>
  <c r="T219" i="1"/>
  <c r="U219" i="1"/>
  <c r="P218" i="1"/>
  <c r="Q218" i="1"/>
  <c r="R218" i="1"/>
  <c r="S218" i="1"/>
  <c r="T218" i="1"/>
  <c r="U218" i="1"/>
  <c r="P217" i="1"/>
  <c r="Q217" i="1"/>
  <c r="R217" i="1"/>
  <c r="S217" i="1"/>
  <c r="T217" i="1"/>
  <c r="U217" i="1"/>
  <c r="P216" i="1"/>
  <c r="Q216" i="1"/>
  <c r="R216" i="1"/>
  <c r="S216" i="1"/>
  <c r="T216" i="1"/>
  <c r="U216" i="1"/>
  <c r="P215" i="1"/>
  <c r="Q215" i="1"/>
  <c r="R215" i="1"/>
  <c r="S215" i="1"/>
  <c r="T215" i="1"/>
  <c r="U215" i="1"/>
  <c r="P214" i="1"/>
  <c r="Q214" i="1"/>
  <c r="R214" i="1"/>
  <c r="S214" i="1"/>
  <c r="T214" i="1"/>
  <c r="U214" i="1"/>
  <c r="P213" i="1"/>
  <c r="Q213" i="1"/>
  <c r="R213" i="1"/>
  <c r="S213" i="1"/>
  <c r="T213" i="1"/>
  <c r="U213" i="1"/>
  <c r="P212" i="1"/>
  <c r="Q212" i="1"/>
  <c r="R212" i="1"/>
  <c r="S212" i="1"/>
  <c r="T212" i="1"/>
  <c r="U212" i="1"/>
  <c r="P211" i="1"/>
  <c r="Q211" i="1"/>
  <c r="R211" i="1"/>
  <c r="S211" i="1"/>
  <c r="T211" i="1"/>
  <c r="U211" i="1"/>
  <c r="P210" i="1"/>
  <c r="Q210" i="1"/>
  <c r="R210" i="1"/>
  <c r="S210" i="1"/>
  <c r="T210" i="1"/>
  <c r="U210" i="1"/>
  <c r="P209" i="1"/>
  <c r="Q209" i="1"/>
  <c r="R209" i="1"/>
  <c r="S209" i="1"/>
  <c r="T209" i="1"/>
  <c r="U209" i="1"/>
  <c r="P208" i="1"/>
  <c r="Q208" i="1"/>
  <c r="R208" i="1"/>
  <c r="S208" i="1"/>
  <c r="T208" i="1"/>
  <c r="U208" i="1"/>
  <c r="P207" i="1"/>
  <c r="Q207" i="1"/>
  <c r="R207" i="1"/>
  <c r="S207" i="1"/>
  <c r="T207" i="1"/>
  <c r="U207" i="1"/>
  <c r="P206" i="1"/>
  <c r="Q206" i="1"/>
  <c r="R206" i="1"/>
  <c r="S206" i="1"/>
  <c r="T206" i="1"/>
  <c r="U206" i="1"/>
  <c r="P205" i="1"/>
  <c r="Q205" i="1"/>
  <c r="R205" i="1"/>
  <c r="S205" i="1"/>
  <c r="T205" i="1"/>
  <c r="U205" i="1"/>
  <c r="P204" i="1"/>
  <c r="Q204" i="1"/>
  <c r="R204" i="1"/>
  <c r="S204" i="1"/>
  <c r="T204" i="1"/>
  <c r="U204" i="1"/>
  <c r="P203" i="1"/>
  <c r="Q203" i="1"/>
  <c r="R203" i="1"/>
  <c r="S203" i="1"/>
  <c r="T203" i="1"/>
  <c r="U203" i="1"/>
  <c r="P202" i="1"/>
  <c r="Q202" i="1"/>
  <c r="R202" i="1"/>
  <c r="S202" i="1"/>
  <c r="T202" i="1"/>
  <c r="U202" i="1"/>
  <c r="P201" i="1"/>
  <c r="Q201" i="1"/>
  <c r="R201" i="1"/>
  <c r="S201" i="1"/>
  <c r="T201" i="1"/>
  <c r="U201" i="1"/>
  <c r="P200" i="1"/>
  <c r="Q200" i="1"/>
  <c r="R200" i="1"/>
  <c r="S200" i="1"/>
  <c r="T200" i="1"/>
  <c r="U200" i="1"/>
  <c r="P199" i="1"/>
  <c r="Q199" i="1"/>
  <c r="R199" i="1"/>
  <c r="S199" i="1"/>
  <c r="T199" i="1"/>
  <c r="U199" i="1"/>
  <c r="P198" i="1"/>
  <c r="Q198" i="1"/>
  <c r="R198" i="1"/>
  <c r="S198" i="1"/>
  <c r="T198" i="1"/>
  <c r="U198" i="1"/>
  <c r="P197" i="1"/>
  <c r="Q197" i="1"/>
  <c r="R197" i="1"/>
  <c r="S197" i="1"/>
  <c r="T197" i="1"/>
  <c r="U197" i="1"/>
  <c r="P196" i="1"/>
  <c r="Q196" i="1"/>
  <c r="R196" i="1"/>
  <c r="S196" i="1"/>
  <c r="T196" i="1"/>
  <c r="U196" i="1"/>
  <c r="P195" i="1"/>
  <c r="Q195" i="1"/>
  <c r="R195" i="1"/>
  <c r="S195" i="1"/>
  <c r="T195" i="1"/>
  <c r="U195" i="1"/>
  <c r="P194" i="1"/>
  <c r="Q194" i="1"/>
  <c r="R194" i="1"/>
  <c r="S194" i="1"/>
  <c r="T194" i="1"/>
  <c r="U194" i="1"/>
  <c r="P193" i="1"/>
  <c r="Q193" i="1"/>
  <c r="R193" i="1"/>
  <c r="S193" i="1"/>
  <c r="T193" i="1"/>
  <c r="U193" i="1"/>
  <c r="P192" i="1"/>
  <c r="Q192" i="1"/>
  <c r="R192" i="1"/>
  <c r="S192" i="1"/>
  <c r="T192" i="1"/>
  <c r="U192" i="1"/>
  <c r="P191" i="1"/>
  <c r="Q191" i="1"/>
  <c r="R191" i="1"/>
  <c r="S191" i="1"/>
  <c r="T191" i="1"/>
  <c r="U191" i="1"/>
  <c r="P190" i="1"/>
  <c r="Q190" i="1"/>
  <c r="R190" i="1"/>
  <c r="S190" i="1"/>
  <c r="T190" i="1"/>
  <c r="U190" i="1"/>
  <c r="P189" i="1"/>
  <c r="Q189" i="1"/>
  <c r="R189" i="1"/>
  <c r="S189" i="1"/>
  <c r="T189" i="1"/>
  <c r="U189" i="1"/>
  <c r="P188" i="1"/>
  <c r="Q188" i="1"/>
  <c r="R188" i="1"/>
  <c r="S188" i="1"/>
  <c r="T188" i="1"/>
  <c r="U188" i="1"/>
  <c r="P187" i="1"/>
  <c r="Q187" i="1"/>
  <c r="R187" i="1"/>
  <c r="S187" i="1"/>
  <c r="T187" i="1"/>
  <c r="U187" i="1"/>
  <c r="P186" i="1"/>
  <c r="Q186" i="1"/>
  <c r="R186" i="1"/>
  <c r="S186" i="1"/>
  <c r="T186" i="1"/>
  <c r="U186" i="1"/>
  <c r="P185" i="1"/>
  <c r="Q185" i="1"/>
  <c r="R185" i="1"/>
  <c r="S185" i="1"/>
  <c r="T185" i="1"/>
  <c r="U185" i="1"/>
  <c r="P184" i="1"/>
  <c r="Q184" i="1"/>
  <c r="R184" i="1"/>
  <c r="S184" i="1"/>
  <c r="T184" i="1"/>
  <c r="U184" i="1"/>
  <c r="P183" i="1"/>
  <c r="Q183" i="1"/>
  <c r="R183" i="1"/>
  <c r="T183" i="1"/>
  <c r="U183" i="1"/>
  <c r="S183" i="1"/>
  <c r="P182" i="1"/>
  <c r="Q182" i="1"/>
  <c r="R182" i="1"/>
  <c r="S182" i="1"/>
  <c r="T182" i="1"/>
  <c r="U182" i="1"/>
  <c r="P181" i="1"/>
  <c r="Q181" i="1"/>
  <c r="R181" i="1"/>
  <c r="S181" i="1"/>
  <c r="T181" i="1"/>
  <c r="U181" i="1"/>
  <c r="P180" i="1"/>
  <c r="Q180" i="1"/>
  <c r="R180" i="1"/>
  <c r="S180" i="1"/>
  <c r="T180" i="1"/>
  <c r="U180" i="1"/>
  <c r="P179" i="1"/>
  <c r="Q179" i="1"/>
  <c r="R179" i="1"/>
  <c r="S179" i="1"/>
  <c r="T179" i="1"/>
  <c r="U179" i="1"/>
  <c r="P178" i="1"/>
  <c r="Q178" i="1"/>
  <c r="R178" i="1"/>
  <c r="S178" i="1"/>
  <c r="T178" i="1"/>
  <c r="U178" i="1"/>
  <c r="P177" i="1"/>
  <c r="Q177" i="1"/>
  <c r="R177" i="1"/>
  <c r="S177" i="1"/>
  <c r="T177" i="1"/>
  <c r="U177" i="1"/>
  <c r="P176" i="1"/>
  <c r="Q176" i="1"/>
  <c r="R176" i="1"/>
  <c r="S176" i="1"/>
  <c r="T176" i="1"/>
  <c r="U176" i="1"/>
  <c r="P175" i="1"/>
  <c r="Q175" i="1"/>
  <c r="R175" i="1"/>
  <c r="S175" i="1"/>
  <c r="T175" i="1"/>
  <c r="U175" i="1"/>
  <c r="P174" i="1"/>
  <c r="Q174" i="1"/>
  <c r="R174" i="1"/>
  <c r="S174" i="1"/>
  <c r="T174" i="1"/>
  <c r="U174" i="1"/>
  <c r="P173" i="1"/>
  <c r="Q173" i="1"/>
  <c r="R173" i="1"/>
  <c r="S173" i="1"/>
  <c r="T173" i="1"/>
  <c r="U173" i="1"/>
  <c r="P172" i="1"/>
  <c r="Q172" i="1"/>
  <c r="R172" i="1"/>
  <c r="S172" i="1"/>
  <c r="T172" i="1"/>
  <c r="U172" i="1"/>
  <c r="P171" i="1"/>
  <c r="Q171" i="1"/>
  <c r="R171" i="1"/>
  <c r="S171" i="1"/>
  <c r="T171" i="1"/>
  <c r="U171" i="1"/>
  <c r="P170" i="1"/>
  <c r="Q170" i="1"/>
  <c r="R170" i="1"/>
  <c r="T170" i="1"/>
  <c r="U170" i="1"/>
  <c r="S170" i="1"/>
  <c r="P169" i="1"/>
  <c r="Q169" i="1"/>
  <c r="R169" i="1"/>
  <c r="S169" i="1"/>
  <c r="T169" i="1"/>
  <c r="U169" i="1"/>
  <c r="P168" i="1"/>
  <c r="Q168" i="1"/>
  <c r="R168" i="1"/>
  <c r="S168" i="1"/>
  <c r="T168" i="1"/>
  <c r="U168" i="1"/>
  <c r="P167" i="1"/>
  <c r="Q167" i="1"/>
  <c r="R167" i="1"/>
  <c r="S167" i="1"/>
  <c r="T167" i="1"/>
  <c r="U167" i="1"/>
  <c r="P166" i="1"/>
  <c r="Q166" i="1"/>
  <c r="R166" i="1"/>
  <c r="S166" i="1"/>
  <c r="T166" i="1"/>
  <c r="U166" i="1"/>
  <c r="P165" i="1"/>
  <c r="Q165" i="1"/>
  <c r="R165" i="1"/>
  <c r="S165" i="1"/>
  <c r="T165" i="1"/>
  <c r="U165" i="1"/>
  <c r="P164" i="1"/>
  <c r="Q164" i="1"/>
  <c r="R164" i="1"/>
  <c r="S164" i="1"/>
  <c r="T164" i="1"/>
  <c r="U164" i="1"/>
  <c r="P163" i="1"/>
  <c r="Q163" i="1"/>
  <c r="R163" i="1"/>
  <c r="S163" i="1"/>
  <c r="T163" i="1"/>
  <c r="U163" i="1"/>
  <c r="P162" i="1"/>
  <c r="Q162" i="1"/>
  <c r="R162" i="1"/>
  <c r="S162" i="1"/>
  <c r="T162" i="1"/>
  <c r="U162" i="1"/>
  <c r="P161" i="1"/>
  <c r="Q161" i="1"/>
  <c r="R161" i="1"/>
  <c r="S161" i="1"/>
  <c r="T161" i="1"/>
  <c r="U161" i="1"/>
  <c r="P160" i="1"/>
  <c r="Q160" i="1"/>
  <c r="R160" i="1"/>
  <c r="S160" i="1"/>
  <c r="T160" i="1"/>
  <c r="U160" i="1"/>
  <c r="P159" i="1"/>
  <c r="Q159" i="1"/>
  <c r="R159" i="1"/>
  <c r="S159" i="1"/>
  <c r="T159" i="1"/>
  <c r="U159" i="1"/>
  <c r="P158" i="1"/>
  <c r="Q158" i="1"/>
  <c r="R158" i="1"/>
  <c r="S158" i="1"/>
  <c r="T158" i="1"/>
  <c r="U158" i="1"/>
  <c r="P157" i="1"/>
  <c r="Q157" i="1"/>
  <c r="R157" i="1"/>
  <c r="S157" i="1"/>
  <c r="T157" i="1"/>
  <c r="U157" i="1"/>
  <c r="P156" i="1"/>
  <c r="Q156" i="1"/>
  <c r="R156" i="1"/>
  <c r="S156" i="1"/>
  <c r="T156" i="1"/>
  <c r="U156" i="1"/>
  <c r="P155" i="1"/>
  <c r="Q155" i="1"/>
  <c r="R155" i="1"/>
  <c r="S155" i="1"/>
  <c r="T155" i="1"/>
  <c r="U155" i="1"/>
  <c r="P154" i="1"/>
  <c r="Q154" i="1"/>
  <c r="R154" i="1"/>
  <c r="S154" i="1"/>
  <c r="T154" i="1"/>
  <c r="U154" i="1"/>
  <c r="V252" i="1" l="1"/>
  <c r="V249" i="1"/>
  <c r="V251" i="1"/>
  <c r="V248" i="1"/>
  <c r="V247" i="1"/>
  <c r="V245" i="1"/>
  <c r="V243" i="1"/>
  <c r="V241" i="1"/>
  <c r="V239" i="1"/>
  <c r="V238" i="1"/>
  <c r="V237" i="1"/>
  <c r="V236" i="1"/>
  <c r="V235" i="1"/>
  <c r="V234" i="1"/>
  <c r="V233" i="1"/>
  <c r="V232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5" i="1"/>
  <c r="V216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8" i="1"/>
  <c r="V199" i="1"/>
  <c r="V197" i="1"/>
  <c r="V196" i="1"/>
  <c r="V195" i="1"/>
  <c r="V192" i="1"/>
  <c r="V194" i="1"/>
  <c r="V193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5" i="1"/>
  <c r="V166" i="1"/>
  <c r="V164" i="1"/>
  <c r="V162" i="1"/>
  <c r="V163" i="1"/>
  <c r="V161" i="1"/>
  <c r="V160" i="1"/>
  <c r="V159" i="1"/>
  <c r="V158" i="1"/>
  <c r="V157" i="1"/>
  <c r="V156" i="1"/>
  <c r="V155" i="1"/>
  <c r="V154" i="1"/>
  <c r="P153" i="1"/>
  <c r="Q153" i="1"/>
  <c r="R153" i="1"/>
  <c r="S153" i="1"/>
  <c r="T153" i="1"/>
  <c r="U153" i="1"/>
  <c r="P152" i="1"/>
  <c r="Q152" i="1"/>
  <c r="R152" i="1"/>
  <c r="S152" i="1"/>
  <c r="T152" i="1"/>
  <c r="U152" i="1"/>
  <c r="P151" i="1"/>
  <c r="Q151" i="1"/>
  <c r="R151" i="1"/>
  <c r="S151" i="1"/>
  <c r="T151" i="1"/>
  <c r="U151" i="1"/>
  <c r="P150" i="1"/>
  <c r="Q150" i="1"/>
  <c r="R150" i="1"/>
  <c r="S150" i="1"/>
  <c r="T150" i="1"/>
  <c r="U150" i="1"/>
  <c r="P149" i="1"/>
  <c r="Q149" i="1"/>
  <c r="R149" i="1"/>
  <c r="S149" i="1"/>
  <c r="T149" i="1"/>
  <c r="U149" i="1"/>
  <c r="P148" i="1"/>
  <c r="Q148" i="1"/>
  <c r="R148" i="1"/>
  <c r="S148" i="1"/>
  <c r="T148" i="1"/>
  <c r="U148" i="1"/>
  <c r="P147" i="1"/>
  <c r="Q147" i="1"/>
  <c r="R147" i="1"/>
  <c r="S147" i="1"/>
  <c r="T147" i="1"/>
  <c r="U147" i="1"/>
  <c r="P146" i="1"/>
  <c r="Q146" i="1"/>
  <c r="R146" i="1"/>
  <c r="S146" i="1"/>
  <c r="T146" i="1"/>
  <c r="U146" i="1"/>
  <c r="P145" i="1"/>
  <c r="Q145" i="1"/>
  <c r="R145" i="1"/>
  <c r="S145" i="1"/>
  <c r="T145" i="1"/>
  <c r="U145" i="1"/>
  <c r="P144" i="1"/>
  <c r="Q144" i="1"/>
  <c r="R144" i="1"/>
  <c r="S144" i="1"/>
  <c r="T144" i="1"/>
  <c r="U144" i="1"/>
  <c r="P143" i="1"/>
  <c r="Q143" i="1"/>
  <c r="R143" i="1"/>
  <c r="S143" i="1"/>
  <c r="T143" i="1"/>
  <c r="U143" i="1"/>
  <c r="P142" i="1"/>
  <c r="Q142" i="1"/>
  <c r="R142" i="1"/>
  <c r="S142" i="1"/>
  <c r="T142" i="1"/>
  <c r="U142" i="1"/>
  <c r="P141" i="1"/>
  <c r="Q141" i="1"/>
  <c r="R141" i="1"/>
  <c r="S141" i="1"/>
  <c r="T141" i="1"/>
  <c r="U141" i="1"/>
  <c r="P140" i="1"/>
  <c r="Q140" i="1"/>
  <c r="R140" i="1"/>
  <c r="S140" i="1"/>
  <c r="T140" i="1"/>
  <c r="U140" i="1"/>
  <c r="P139" i="1"/>
  <c r="Q139" i="1"/>
  <c r="R139" i="1"/>
  <c r="S139" i="1"/>
  <c r="T139" i="1"/>
  <c r="U139" i="1"/>
  <c r="P138" i="1"/>
  <c r="Q138" i="1"/>
  <c r="R138" i="1"/>
  <c r="S138" i="1"/>
  <c r="T138" i="1"/>
  <c r="U138" i="1"/>
  <c r="P137" i="1"/>
  <c r="Q137" i="1"/>
  <c r="R137" i="1"/>
  <c r="S137" i="1"/>
  <c r="T137" i="1"/>
  <c r="U137" i="1"/>
  <c r="P136" i="1"/>
  <c r="Q136" i="1"/>
  <c r="R136" i="1"/>
  <c r="S136" i="1"/>
  <c r="T136" i="1"/>
  <c r="U136" i="1"/>
  <c r="P135" i="1"/>
  <c r="Q135" i="1"/>
  <c r="R135" i="1"/>
  <c r="S135" i="1"/>
  <c r="T135" i="1"/>
  <c r="U135" i="1"/>
  <c r="P134" i="1"/>
  <c r="Q134" i="1"/>
  <c r="R134" i="1"/>
  <c r="S134" i="1"/>
  <c r="T134" i="1"/>
  <c r="U134" i="1"/>
  <c r="P133" i="1"/>
  <c r="Q133" i="1"/>
  <c r="R133" i="1"/>
  <c r="S133" i="1"/>
  <c r="T133" i="1"/>
  <c r="U133" i="1"/>
  <c r="P132" i="1"/>
  <c r="Q132" i="1"/>
  <c r="R132" i="1"/>
  <c r="S132" i="1"/>
  <c r="T132" i="1"/>
  <c r="U132" i="1"/>
  <c r="P131" i="1"/>
  <c r="Q131" i="1"/>
  <c r="R131" i="1"/>
  <c r="S131" i="1"/>
  <c r="T131" i="1"/>
  <c r="U131" i="1"/>
  <c r="P130" i="1"/>
  <c r="Q130" i="1"/>
  <c r="R130" i="1"/>
  <c r="S130" i="1"/>
  <c r="T130" i="1"/>
  <c r="U130" i="1"/>
  <c r="P129" i="1"/>
  <c r="Q129" i="1"/>
  <c r="R129" i="1"/>
  <c r="S129" i="1"/>
  <c r="T129" i="1"/>
  <c r="U129" i="1"/>
  <c r="P128" i="1"/>
  <c r="Q128" i="1"/>
  <c r="R128" i="1"/>
  <c r="S128" i="1"/>
  <c r="T128" i="1"/>
  <c r="U128" i="1"/>
  <c r="P127" i="1"/>
  <c r="Q127" i="1"/>
  <c r="R127" i="1"/>
  <c r="S127" i="1"/>
  <c r="T127" i="1"/>
  <c r="U127" i="1"/>
  <c r="P126" i="1"/>
  <c r="Q126" i="1"/>
  <c r="R126" i="1"/>
  <c r="S126" i="1"/>
  <c r="T126" i="1"/>
  <c r="U126" i="1"/>
  <c r="P125" i="1"/>
  <c r="Q125" i="1"/>
  <c r="R125" i="1"/>
  <c r="S125" i="1"/>
  <c r="T125" i="1"/>
  <c r="U125" i="1"/>
  <c r="P124" i="1"/>
  <c r="Q124" i="1"/>
  <c r="R124" i="1"/>
  <c r="S124" i="1"/>
  <c r="T124" i="1"/>
  <c r="U124" i="1"/>
  <c r="Q123" i="1"/>
  <c r="R123" i="1"/>
  <c r="S123" i="1"/>
  <c r="T123" i="1"/>
  <c r="U123" i="1"/>
  <c r="P123" i="1"/>
  <c r="P122" i="1"/>
  <c r="Q122" i="1"/>
  <c r="R122" i="1"/>
  <c r="S122" i="1"/>
  <c r="T122" i="1"/>
  <c r="U122" i="1"/>
  <c r="P121" i="1"/>
  <c r="Q121" i="1"/>
  <c r="R121" i="1"/>
  <c r="S121" i="1"/>
  <c r="T121" i="1"/>
  <c r="U121" i="1"/>
  <c r="P120" i="1"/>
  <c r="Q120" i="1"/>
  <c r="R120" i="1"/>
  <c r="S120" i="1"/>
  <c r="T120" i="1"/>
  <c r="U120" i="1"/>
  <c r="P119" i="1"/>
  <c r="Q119" i="1"/>
  <c r="R119" i="1"/>
  <c r="S119" i="1"/>
  <c r="T119" i="1"/>
  <c r="U119" i="1"/>
  <c r="P118" i="1"/>
  <c r="Q118" i="1"/>
  <c r="R118" i="1"/>
  <c r="S118" i="1"/>
  <c r="T118" i="1"/>
  <c r="U118" i="1"/>
  <c r="P117" i="1"/>
  <c r="Q117" i="1"/>
  <c r="R117" i="1"/>
  <c r="S117" i="1"/>
  <c r="T117" i="1"/>
  <c r="U117" i="1"/>
  <c r="P116" i="1"/>
  <c r="Q116" i="1"/>
  <c r="R116" i="1"/>
  <c r="S116" i="1"/>
  <c r="T116" i="1"/>
  <c r="U116" i="1"/>
  <c r="P115" i="1"/>
  <c r="Q115" i="1"/>
  <c r="R115" i="1"/>
  <c r="S115" i="1"/>
  <c r="T115" i="1"/>
  <c r="U115" i="1"/>
  <c r="P114" i="1"/>
  <c r="Q114" i="1"/>
  <c r="R114" i="1"/>
  <c r="S114" i="1"/>
  <c r="T114" i="1"/>
  <c r="U114" i="1"/>
  <c r="P113" i="1"/>
  <c r="Q113" i="1"/>
  <c r="R113" i="1"/>
  <c r="S113" i="1"/>
  <c r="T113" i="1"/>
  <c r="U113" i="1"/>
  <c r="P112" i="1"/>
  <c r="Q112" i="1"/>
  <c r="R112" i="1"/>
  <c r="S112" i="1"/>
  <c r="T112" i="1"/>
  <c r="U112" i="1"/>
  <c r="P111" i="1"/>
  <c r="Q111" i="1"/>
  <c r="R111" i="1"/>
  <c r="S111" i="1"/>
  <c r="T111" i="1"/>
  <c r="U111" i="1"/>
  <c r="P110" i="1"/>
  <c r="Q110" i="1"/>
  <c r="R110" i="1"/>
  <c r="S110" i="1"/>
  <c r="T110" i="1"/>
  <c r="U110" i="1"/>
  <c r="P109" i="1"/>
  <c r="Q109" i="1"/>
  <c r="S109" i="1"/>
  <c r="T109" i="1"/>
  <c r="U109" i="1"/>
  <c r="R109" i="1"/>
  <c r="P108" i="1"/>
  <c r="Q108" i="1"/>
  <c r="R108" i="1"/>
  <c r="S108" i="1"/>
  <c r="T108" i="1"/>
  <c r="U108" i="1"/>
  <c r="P107" i="1"/>
  <c r="Q107" i="1"/>
  <c r="R107" i="1"/>
  <c r="S107" i="1"/>
  <c r="T107" i="1"/>
  <c r="U107" i="1"/>
  <c r="P106" i="1"/>
  <c r="Q106" i="1"/>
  <c r="R106" i="1"/>
  <c r="S106" i="1"/>
  <c r="T106" i="1"/>
  <c r="U106" i="1"/>
  <c r="P105" i="1"/>
  <c r="Q105" i="1"/>
  <c r="R105" i="1"/>
  <c r="S105" i="1"/>
  <c r="T105" i="1"/>
  <c r="U105" i="1"/>
  <c r="P104" i="1"/>
  <c r="Q104" i="1"/>
  <c r="R104" i="1"/>
  <c r="S104" i="1"/>
  <c r="T104" i="1"/>
  <c r="U104" i="1"/>
  <c r="P103" i="1"/>
  <c r="Q103" i="1"/>
  <c r="R103" i="1"/>
  <c r="S103" i="1"/>
  <c r="T103" i="1"/>
  <c r="U103" i="1"/>
  <c r="P102" i="1"/>
  <c r="Q102" i="1"/>
  <c r="R102" i="1"/>
  <c r="S102" i="1"/>
  <c r="T102" i="1"/>
  <c r="U102" i="1"/>
  <c r="V153" i="1" l="1"/>
  <c r="V152" i="1"/>
  <c r="V151" i="1"/>
  <c r="V150" i="1"/>
  <c r="V149" i="1"/>
  <c r="V148" i="1"/>
  <c r="V147" i="1"/>
  <c r="V146" i="1"/>
  <c r="V145" i="1"/>
  <c r="V144" i="1"/>
  <c r="V143" i="1"/>
  <c r="V141" i="1"/>
  <c r="V142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0" i="1"/>
  <c r="V111" i="1"/>
  <c r="V109" i="1"/>
  <c r="V108" i="1"/>
  <c r="V107" i="1"/>
  <c r="V106" i="1"/>
  <c r="V105" i="1"/>
  <c r="V104" i="1"/>
  <c r="V103" i="1"/>
  <c r="V102" i="1"/>
  <c r="P101" i="1"/>
  <c r="Q101" i="1"/>
  <c r="R101" i="1"/>
  <c r="S101" i="1"/>
  <c r="T101" i="1"/>
  <c r="U101" i="1"/>
  <c r="P100" i="1"/>
  <c r="Q100" i="1"/>
  <c r="R100" i="1"/>
  <c r="S100" i="1"/>
  <c r="T100" i="1"/>
  <c r="U100" i="1"/>
  <c r="P99" i="1"/>
  <c r="Q99" i="1"/>
  <c r="R99" i="1"/>
  <c r="S99" i="1"/>
  <c r="T99" i="1"/>
  <c r="U99" i="1"/>
  <c r="P98" i="1"/>
  <c r="Q98" i="1"/>
  <c r="R98" i="1"/>
  <c r="S98" i="1"/>
  <c r="T98" i="1"/>
  <c r="U98" i="1"/>
  <c r="P97" i="1"/>
  <c r="Q97" i="1"/>
  <c r="R97" i="1"/>
  <c r="S97" i="1"/>
  <c r="T97" i="1"/>
  <c r="U97" i="1"/>
  <c r="P96" i="1"/>
  <c r="Q96" i="1"/>
  <c r="R96" i="1"/>
  <c r="S96" i="1"/>
  <c r="T96" i="1"/>
  <c r="U96" i="1"/>
  <c r="P95" i="1"/>
  <c r="Q95" i="1"/>
  <c r="R95" i="1"/>
  <c r="S95" i="1"/>
  <c r="T95" i="1"/>
  <c r="U95" i="1"/>
  <c r="P94" i="1"/>
  <c r="Q94" i="1"/>
  <c r="R94" i="1"/>
  <c r="S94" i="1"/>
  <c r="T94" i="1"/>
  <c r="U94" i="1"/>
  <c r="P93" i="1"/>
  <c r="Q93" i="1"/>
  <c r="R93" i="1"/>
  <c r="S93" i="1"/>
  <c r="T93" i="1"/>
  <c r="U93" i="1"/>
  <c r="P92" i="1"/>
  <c r="Q92" i="1"/>
  <c r="R92" i="1"/>
  <c r="S92" i="1"/>
  <c r="T92" i="1"/>
  <c r="U92" i="1"/>
  <c r="P91" i="1"/>
  <c r="Q91" i="1"/>
  <c r="R91" i="1"/>
  <c r="S91" i="1"/>
  <c r="T91" i="1"/>
  <c r="U91" i="1"/>
  <c r="P90" i="1"/>
  <c r="Q90" i="1"/>
  <c r="R90" i="1"/>
  <c r="S90" i="1"/>
  <c r="T90" i="1"/>
  <c r="U90" i="1"/>
  <c r="P89" i="1"/>
  <c r="Q89" i="1"/>
  <c r="R89" i="1"/>
  <c r="S89" i="1"/>
  <c r="T89" i="1"/>
  <c r="U89" i="1"/>
  <c r="P88" i="1"/>
  <c r="Q88" i="1"/>
  <c r="R88" i="1"/>
  <c r="S88" i="1"/>
  <c r="T88" i="1"/>
  <c r="U88" i="1"/>
  <c r="P87" i="1"/>
  <c r="Q87" i="1"/>
  <c r="R87" i="1"/>
  <c r="S87" i="1"/>
  <c r="T87" i="1"/>
  <c r="U87" i="1"/>
  <c r="P86" i="1"/>
  <c r="Q86" i="1"/>
  <c r="R86" i="1"/>
  <c r="S86" i="1"/>
  <c r="T86" i="1"/>
  <c r="U86" i="1"/>
  <c r="P85" i="1"/>
  <c r="Q85" i="1"/>
  <c r="R85" i="1"/>
  <c r="S85" i="1"/>
  <c r="T85" i="1"/>
  <c r="U85" i="1"/>
  <c r="P84" i="1"/>
  <c r="Q84" i="1"/>
  <c r="R84" i="1"/>
  <c r="S84" i="1"/>
  <c r="T84" i="1"/>
  <c r="U84" i="1"/>
  <c r="P83" i="1"/>
  <c r="Q83" i="1"/>
  <c r="R83" i="1"/>
  <c r="S83" i="1"/>
  <c r="T83" i="1"/>
  <c r="U83" i="1"/>
  <c r="P82" i="1"/>
  <c r="Q82" i="1"/>
  <c r="R82" i="1"/>
  <c r="S82" i="1"/>
  <c r="T82" i="1"/>
  <c r="U82" i="1"/>
  <c r="P81" i="1"/>
  <c r="Q81" i="1"/>
  <c r="R81" i="1"/>
  <c r="S81" i="1"/>
  <c r="T81" i="1"/>
  <c r="U81" i="1"/>
  <c r="P80" i="1"/>
  <c r="Q80" i="1"/>
  <c r="R80" i="1"/>
  <c r="S80" i="1"/>
  <c r="T80" i="1"/>
  <c r="U80" i="1"/>
  <c r="P79" i="1"/>
  <c r="Q79" i="1"/>
  <c r="R79" i="1"/>
  <c r="S79" i="1"/>
  <c r="T79" i="1"/>
  <c r="U79" i="1"/>
  <c r="P78" i="1"/>
  <c r="Q78" i="1"/>
  <c r="R78" i="1"/>
  <c r="S78" i="1"/>
  <c r="T78" i="1"/>
  <c r="U78" i="1"/>
  <c r="P77" i="1"/>
  <c r="Q77" i="1"/>
  <c r="R77" i="1"/>
  <c r="S77" i="1"/>
  <c r="T77" i="1"/>
  <c r="U77" i="1"/>
  <c r="P76" i="1"/>
  <c r="Q76" i="1"/>
  <c r="R76" i="1"/>
  <c r="S76" i="1"/>
  <c r="T76" i="1"/>
  <c r="U76" i="1"/>
  <c r="P75" i="1"/>
  <c r="Q75" i="1"/>
  <c r="R75" i="1"/>
  <c r="S75" i="1"/>
  <c r="T75" i="1"/>
  <c r="U75" i="1"/>
  <c r="P74" i="1"/>
  <c r="Q74" i="1"/>
  <c r="R74" i="1"/>
  <c r="S74" i="1"/>
  <c r="T74" i="1"/>
  <c r="U74" i="1"/>
  <c r="P73" i="1"/>
  <c r="Q73" i="1"/>
  <c r="R73" i="1"/>
  <c r="S73" i="1"/>
  <c r="T73" i="1"/>
  <c r="U73" i="1"/>
  <c r="P72" i="1"/>
  <c r="Q72" i="1"/>
  <c r="R72" i="1"/>
  <c r="S72" i="1"/>
  <c r="T72" i="1"/>
  <c r="U72" i="1"/>
  <c r="P71" i="1"/>
  <c r="Q71" i="1"/>
  <c r="R71" i="1"/>
  <c r="S71" i="1"/>
  <c r="T71" i="1"/>
  <c r="U71" i="1"/>
  <c r="P70" i="1"/>
  <c r="Q70" i="1"/>
  <c r="R70" i="1"/>
  <c r="S70" i="1"/>
  <c r="T70" i="1"/>
  <c r="U70" i="1"/>
  <c r="P69" i="1"/>
  <c r="Q69" i="1"/>
  <c r="R69" i="1"/>
  <c r="S69" i="1"/>
  <c r="T69" i="1"/>
  <c r="U69" i="1"/>
  <c r="P68" i="1"/>
  <c r="Q68" i="1"/>
  <c r="R68" i="1"/>
  <c r="S68" i="1"/>
  <c r="T68" i="1"/>
  <c r="U68" i="1"/>
  <c r="V101" i="1" l="1"/>
  <c r="V100" i="1"/>
  <c r="V99" i="1"/>
  <c r="V98" i="1"/>
  <c r="V97" i="1"/>
  <c r="V96" i="1"/>
  <c r="V95" i="1"/>
  <c r="V94" i="1"/>
  <c r="V93" i="1"/>
  <c r="V92" i="1"/>
  <c r="V91" i="1"/>
  <c r="V90" i="1"/>
  <c r="V89" i="1"/>
  <c r="V87" i="1"/>
  <c r="V88" i="1"/>
  <c r="V86" i="1"/>
  <c r="V85" i="1"/>
  <c r="V84" i="1"/>
  <c r="V83" i="1"/>
  <c r="V82" i="1"/>
  <c r="V81" i="1"/>
  <c r="V80" i="1"/>
  <c r="V79" i="1"/>
  <c r="V78" i="1"/>
  <c r="V77" i="1"/>
  <c r="V76" i="1"/>
  <c r="V74" i="1"/>
  <c r="V75" i="1"/>
  <c r="V73" i="1"/>
  <c r="V72" i="1"/>
  <c r="V71" i="1"/>
  <c r="V70" i="1"/>
  <c r="V69" i="1"/>
  <c r="V68" i="1"/>
  <c r="P67" i="1"/>
  <c r="Q67" i="1"/>
  <c r="R67" i="1"/>
  <c r="S67" i="1"/>
  <c r="T67" i="1"/>
  <c r="U67" i="1"/>
  <c r="P66" i="1"/>
  <c r="Q66" i="1"/>
  <c r="R66" i="1"/>
  <c r="S66" i="1"/>
  <c r="T66" i="1"/>
  <c r="U66" i="1"/>
  <c r="P65" i="1"/>
  <c r="Q65" i="1"/>
  <c r="R65" i="1"/>
  <c r="S65" i="1"/>
  <c r="T65" i="1"/>
  <c r="U65" i="1"/>
  <c r="P64" i="1"/>
  <c r="Q64" i="1"/>
  <c r="R64" i="1"/>
  <c r="S64" i="1"/>
  <c r="T64" i="1"/>
  <c r="U64" i="1"/>
  <c r="P63" i="1"/>
  <c r="Q63" i="1"/>
  <c r="R63" i="1"/>
  <c r="S63" i="1"/>
  <c r="T63" i="1"/>
  <c r="U63" i="1"/>
  <c r="P62" i="1"/>
  <c r="Q62" i="1"/>
  <c r="R62" i="1"/>
  <c r="S62" i="1"/>
  <c r="T62" i="1"/>
  <c r="U62" i="1"/>
  <c r="P61" i="1"/>
  <c r="Q61" i="1"/>
  <c r="R61" i="1"/>
  <c r="S61" i="1"/>
  <c r="T61" i="1"/>
  <c r="U61" i="1"/>
  <c r="P60" i="1"/>
  <c r="Q60" i="1"/>
  <c r="R60" i="1"/>
  <c r="S60" i="1"/>
  <c r="T60" i="1"/>
  <c r="U60" i="1"/>
  <c r="P59" i="1"/>
  <c r="Q59" i="1"/>
  <c r="R59" i="1"/>
  <c r="S59" i="1"/>
  <c r="T59" i="1"/>
  <c r="U59" i="1"/>
  <c r="P58" i="1"/>
  <c r="Q58" i="1"/>
  <c r="R58" i="1"/>
  <c r="S58" i="1"/>
  <c r="T58" i="1"/>
  <c r="U58" i="1"/>
  <c r="Q57" i="1"/>
  <c r="R57" i="1"/>
  <c r="S57" i="1"/>
  <c r="T57" i="1"/>
  <c r="U57" i="1"/>
  <c r="P56" i="1"/>
  <c r="Q56" i="1"/>
  <c r="R56" i="1"/>
  <c r="S56" i="1"/>
  <c r="T56" i="1"/>
  <c r="U56" i="1"/>
  <c r="P55" i="1"/>
  <c r="Q55" i="1"/>
  <c r="R55" i="1"/>
  <c r="S55" i="1"/>
  <c r="T55" i="1"/>
  <c r="U55" i="1"/>
  <c r="P54" i="1"/>
  <c r="Q54" i="1"/>
  <c r="R54" i="1"/>
  <c r="S54" i="1"/>
  <c r="T54" i="1"/>
  <c r="U54" i="1"/>
  <c r="P53" i="1"/>
  <c r="Q53" i="1"/>
  <c r="R53" i="1"/>
  <c r="S53" i="1"/>
  <c r="T53" i="1"/>
  <c r="U53" i="1"/>
  <c r="P52" i="1"/>
  <c r="Q52" i="1"/>
  <c r="R52" i="1"/>
  <c r="S52" i="1"/>
  <c r="T52" i="1"/>
  <c r="U52" i="1"/>
  <c r="P51" i="1"/>
  <c r="Q51" i="1"/>
  <c r="R51" i="1"/>
  <c r="S51" i="1"/>
  <c r="T51" i="1"/>
  <c r="U51" i="1"/>
  <c r="P50" i="1"/>
  <c r="Q50" i="1"/>
  <c r="R50" i="1"/>
  <c r="S50" i="1"/>
  <c r="T50" i="1"/>
  <c r="U50" i="1"/>
  <c r="P49" i="1"/>
  <c r="Q49" i="1"/>
  <c r="R49" i="1"/>
  <c r="S49" i="1"/>
  <c r="T49" i="1"/>
  <c r="U49" i="1"/>
  <c r="P48" i="1"/>
  <c r="Q48" i="1"/>
  <c r="R48" i="1"/>
  <c r="S48" i="1"/>
  <c r="T48" i="1"/>
  <c r="U48" i="1"/>
  <c r="P47" i="1"/>
  <c r="Q47" i="1"/>
  <c r="R47" i="1"/>
  <c r="S47" i="1"/>
  <c r="T47" i="1"/>
  <c r="U47" i="1"/>
  <c r="P46" i="1"/>
  <c r="Q46" i="1"/>
  <c r="S46" i="1"/>
  <c r="T46" i="1"/>
  <c r="U46" i="1"/>
  <c r="R46" i="1"/>
  <c r="P45" i="1"/>
  <c r="Q45" i="1"/>
  <c r="R45" i="1"/>
  <c r="S45" i="1"/>
  <c r="T45" i="1"/>
  <c r="U45" i="1"/>
  <c r="P44" i="1"/>
  <c r="Q44" i="1"/>
  <c r="R44" i="1"/>
  <c r="S44" i="1"/>
  <c r="T44" i="1"/>
  <c r="U44" i="1"/>
  <c r="P43" i="1"/>
  <c r="Q43" i="1"/>
  <c r="R43" i="1"/>
  <c r="S43" i="1"/>
  <c r="T43" i="1"/>
  <c r="U43" i="1"/>
  <c r="P42" i="1"/>
  <c r="Q42" i="1"/>
  <c r="R42" i="1"/>
  <c r="S42" i="1"/>
  <c r="T42" i="1"/>
  <c r="U42" i="1"/>
  <c r="P41" i="1"/>
  <c r="Q41" i="1"/>
  <c r="R41" i="1"/>
  <c r="S41" i="1"/>
  <c r="T41" i="1"/>
  <c r="U41" i="1"/>
  <c r="P40" i="1"/>
  <c r="Q40" i="1"/>
  <c r="R40" i="1"/>
  <c r="S40" i="1"/>
  <c r="T40" i="1"/>
  <c r="U40" i="1"/>
  <c r="P39" i="1"/>
  <c r="Q39" i="1"/>
  <c r="R39" i="1"/>
  <c r="S39" i="1"/>
  <c r="T39" i="1"/>
  <c r="U39" i="1"/>
  <c r="P38" i="1"/>
  <c r="Q38" i="1"/>
  <c r="R38" i="1"/>
  <c r="S38" i="1"/>
  <c r="T38" i="1"/>
  <c r="U38" i="1"/>
  <c r="P37" i="1"/>
  <c r="Q37" i="1"/>
  <c r="R37" i="1"/>
  <c r="S37" i="1"/>
  <c r="T37" i="1"/>
  <c r="U37" i="1"/>
  <c r="P36" i="1"/>
  <c r="Q36" i="1"/>
  <c r="R36" i="1"/>
  <c r="S36" i="1"/>
  <c r="T36" i="1"/>
  <c r="U36" i="1"/>
  <c r="P35" i="1"/>
  <c r="Q35" i="1"/>
  <c r="R35" i="1"/>
  <c r="S35" i="1"/>
  <c r="T35" i="1"/>
  <c r="U35" i="1"/>
  <c r="P34" i="1"/>
  <c r="Q34" i="1"/>
  <c r="R34" i="1"/>
  <c r="S34" i="1"/>
  <c r="T34" i="1"/>
  <c r="U34" i="1"/>
  <c r="P33" i="1"/>
  <c r="Q33" i="1"/>
  <c r="R33" i="1"/>
  <c r="S33" i="1"/>
  <c r="T33" i="1"/>
  <c r="U33" i="1"/>
  <c r="P32" i="1"/>
  <c r="Q32" i="1"/>
  <c r="R32" i="1"/>
  <c r="S32" i="1"/>
  <c r="T32" i="1"/>
  <c r="U32" i="1"/>
  <c r="P31" i="1"/>
  <c r="Q31" i="1"/>
  <c r="R31" i="1"/>
  <c r="S31" i="1"/>
  <c r="T31" i="1"/>
  <c r="U31" i="1"/>
  <c r="P30" i="1"/>
  <c r="Q30" i="1"/>
  <c r="R30" i="1"/>
  <c r="S30" i="1"/>
  <c r="T30" i="1"/>
  <c r="U30" i="1"/>
  <c r="P29" i="1"/>
  <c r="Q29" i="1"/>
  <c r="R29" i="1"/>
  <c r="S29" i="1"/>
  <c r="T29" i="1"/>
  <c r="U29" i="1"/>
  <c r="P28" i="1"/>
  <c r="Q28" i="1"/>
  <c r="R28" i="1"/>
  <c r="S28" i="1"/>
  <c r="T28" i="1"/>
  <c r="U28" i="1"/>
  <c r="P27" i="1"/>
  <c r="Q27" i="1"/>
  <c r="R27" i="1"/>
  <c r="S27" i="1"/>
  <c r="T27" i="1"/>
  <c r="U27" i="1"/>
  <c r="P26" i="1"/>
  <c r="Q26" i="1"/>
  <c r="R26" i="1"/>
  <c r="S26" i="1"/>
  <c r="T26" i="1"/>
  <c r="U26" i="1"/>
  <c r="P25" i="1"/>
  <c r="Q25" i="1"/>
  <c r="R25" i="1"/>
  <c r="S25" i="1"/>
  <c r="T25" i="1"/>
  <c r="U25" i="1"/>
  <c r="P24" i="1"/>
  <c r="Q24" i="1"/>
  <c r="R24" i="1"/>
  <c r="S24" i="1"/>
  <c r="T24" i="1"/>
  <c r="U24" i="1"/>
  <c r="P23" i="1"/>
  <c r="Q23" i="1"/>
  <c r="R23" i="1"/>
  <c r="S23" i="1"/>
  <c r="T23" i="1"/>
  <c r="U23" i="1"/>
  <c r="P22" i="1"/>
  <c r="Q22" i="1"/>
  <c r="R22" i="1"/>
  <c r="S22" i="1"/>
  <c r="T22" i="1"/>
  <c r="U22" i="1"/>
  <c r="P21" i="1"/>
  <c r="Q21" i="1"/>
  <c r="R21" i="1"/>
  <c r="S21" i="1"/>
  <c r="T21" i="1"/>
  <c r="U21" i="1"/>
  <c r="P20" i="1"/>
  <c r="Q20" i="1"/>
  <c r="R20" i="1"/>
  <c r="S20" i="1"/>
  <c r="T20" i="1"/>
  <c r="U20" i="1"/>
  <c r="P19" i="1"/>
  <c r="Q19" i="1"/>
  <c r="R19" i="1"/>
  <c r="S19" i="1"/>
  <c r="T19" i="1"/>
  <c r="U19" i="1"/>
  <c r="P18" i="1"/>
  <c r="Q18" i="1"/>
  <c r="R18" i="1"/>
  <c r="S18" i="1"/>
  <c r="T18" i="1"/>
  <c r="U18" i="1"/>
  <c r="P17" i="1"/>
  <c r="Q17" i="1"/>
  <c r="R17" i="1"/>
  <c r="S17" i="1"/>
  <c r="T17" i="1"/>
  <c r="U17" i="1"/>
  <c r="P16" i="1"/>
  <c r="Q16" i="1"/>
  <c r="R16" i="1"/>
  <c r="S16" i="1"/>
  <c r="T16" i="1"/>
  <c r="U16" i="1"/>
  <c r="P15" i="1"/>
  <c r="Q15" i="1"/>
  <c r="R15" i="1"/>
  <c r="S15" i="1"/>
  <c r="T15" i="1"/>
  <c r="U15" i="1"/>
  <c r="P14" i="1"/>
  <c r="Q14" i="1"/>
  <c r="R14" i="1"/>
  <c r="S14" i="1"/>
  <c r="T14" i="1"/>
  <c r="U14" i="1"/>
  <c r="P13" i="1"/>
  <c r="Q13" i="1"/>
  <c r="R13" i="1"/>
  <c r="S13" i="1"/>
  <c r="T13" i="1"/>
  <c r="U13" i="1"/>
  <c r="P12" i="1"/>
  <c r="Q12" i="1"/>
  <c r="R12" i="1"/>
  <c r="S12" i="1"/>
  <c r="T12" i="1"/>
  <c r="U12" i="1"/>
  <c r="P11" i="1"/>
  <c r="Q11" i="1"/>
  <c r="R11" i="1"/>
  <c r="S11" i="1"/>
  <c r="T11" i="1"/>
  <c r="U11" i="1"/>
  <c r="P10" i="1"/>
  <c r="Q10" i="1"/>
  <c r="R10" i="1"/>
  <c r="S10" i="1"/>
  <c r="T10" i="1"/>
  <c r="U10" i="1"/>
  <c r="P9" i="1"/>
  <c r="Q9" i="1"/>
  <c r="S9" i="1"/>
  <c r="T9" i="1"/>
  <c r="U9" i="1"/>
  <c r="R9" i="1"/>
  <c r="P8" i="1"/>
  <c r="Q8" i="1"/>
  <c r="R8" i="1"/>
  <c r="S8" i="1"/>
  <c r="T8" i="1"/>
  <c r="U8" i="1"/>
  <c r="V67" i="1" l="1"/>
  <c r="V66" i="1"/>
  <c r="V65" i="1"/>
  <c r="V64" i="1"/>
  <c r="V63" i="1"/>
  <c r="V62" i="1"/>
  <c r="V61" i="1"/>
  <c r="V58" i="1"/>
  <c r="V60" i="1"/>
  <c r="V59" i="1"/>
  <c r="V57" i="1"/>
  <c r="V56" i="1"/>
  <c r="V55" i="1"/>
  <c r="V53" i="1"/>
  <c r="V54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1" i="1"/>
  <c r="V25" i="1"/>
  <c r="V24" i="1"/>
  <c r="V23" i="1"/>
  <c r="V22" i="1"/>
  <c r="V20" i="1"/>
  <c r="V19" i="1"/>
  <c r="V9" i="1"/>
  <c r="V18" i="1"/>
  <c r="V17" i="1"/>
  <c r="V16" i="1"/>
  <c r="V15" i="1"/>
  <c r="V14" i="1"/>
  <c r="V13" i="1"/>
  <c r="V12" i="1"/>
  <c r="V11" i="1"/>
  <c r="V10" i="1"/>
  <c r="V8" i="1"/>
  <c r="P7" i="1"/>
  <c r="Q7" i="1"/>
  <c r="R7" i="1"/>
  <c r="S7" i="1"/>
  <c r="T7" i="1"/>
  <c r="U7" i="1"/>
  <c r="V7" i="1" l="1"/>
  <c r="P2" i="1"/>
  <c r="P3" i="1"/>
  <c r="P4" i="1"/>
  <c r="P5" i="1"/>
  <c r="P6" i="1"/>
  <c r="Q2" i="1"/>
  <c r="Q834" i="1" s="1"/>
  <c r="Q3" i="1"/>
  <c r="Q4" i="1"/>
  <c r="Q5" i="1"/>
  <c r="Q6" i="1"/>
  <c r="R2" i="1"/>
  <c r="R3" i="1"/>
  <c r="R4" i="1"/>
  <c r="R5" i="1"/>
  <c r="R6" i="1"/>
  <c r="S2" i="1"/>
  <c r="S3" i="1"/>
  <c r="S4" i="1"/>
  <c r="S5" i="1"/>
  <c r="S6" i="1"/>
  <c r="T2" i="1"/>
  <c r="T3" i="1"/>
  <c r="T4" i="1"/>
  <c r="T5" i="1"/>
  <c r="T6" i="1"/>
  <c r="U2" i="1"/>
  <c r="U3" i="1"/>
  <c r="U4" i="1"/>
  <c r="U5" i="1"/>
  <c r="U6" i="1"/>
  <c r="T834" i="1" l="1"/>
  <c r="R834" i="1"/>
  <c r="U834" i="1"/>
  <c r="P834" i="1"/>
  <c r="S834" i="1"/>
  <c r="V3" i="1"/>
  <c r="V5" i="1"/>
  <c r="V4" i="1"/>
  <c r="V2" i="1"/>
  <c r="V6" i="1"/>
  <c r="V834" i="1" l="1"/>
</calcChain>
</file>

<file path=xl/sharedStrings.xml><?xml version="1.0" encoding="utf-8"?>
<sst xmlns="http://schemas.openxmlformats.org/spreadsheetml/2006/main" count="3107" uniqueCount="1532">
  <si>
    <t>n. ordinativo</t>
  </si>
  <si>
    <t>foglio</t>
  </si>
  <si>
    <t>particella</t>
  </si>
  <si>
    <t>Superficie</t>
  </si>
  <si>
    <t>R.D.</t>
  </si>
  <si>
    <t>Ditta</t>
  </si>
  <si>
    <t>Canone 2018</t>
  </si>
  <si>
    <t>Canone 2017</t>
  </si>
  <si>
    <t>Canone 2016</t>
  </si>
  <si>
    <t>Canone 2015</t>
  </si>
  <si>
    <t>Canone 2014</t>
  </si>
  <si>
    <t>Totale</t>
  </si>
  <si>
    <t>Indirizzo 1</t>
  </si>
  <si>
    <t>Indirizzo 2</t>
  </si>
  <si>
    <t>2018</t>
  </si>
  <si>
    <t>2017</t>
  </si>
  <si>
    <t>2016</t>
  </si>
  <si>
    <t>2015</t>
  </si>
  <si>
    <t>2014</t>
  </si>
  <si>
    <t>1</t>
  </si>
  <si>
    <t>19</t>
  </si>
  <si>
    <t>29</t>
  </si>
  <si>
    <t>39</t>
  </si>
  <si>
    <t>109</t>
  </si>
  <si>
    <t>139</t>
  </si>
  <si>
    <t>149</t>
  </si>
  <si>
    <t>159</t>
  </si>
  <si>
    <t>169</t>
  </si>
  <si>
    <t>179</t>
  </si>
  <si>
    <t>0</t>
  </si>
  <si>
    <t>25</t>
  </si>
  <si>
    <t>35</t>
  </si>
  <si>
    <t>45</t>
  </si>
  <si>
    <t>115</t>
  </si>
  <si>
    <t>145</t>
  </si>
  <si>
    <t>155</t>
  </si>
  <si>
    <t>165</t>
  </si>
  <si>
    <t>175</t>
  </si>
  <si>
    <t>225</t>
  </si>
  <si>
    <t>06,30</t>
  </si>
  <si>
    <t>27</t>
  </si>
  <si>
    <t>01,35</t>
  </si>
  <si>
    <t>28</t>
  </si>
  <si>
    <t>02,40</t>
  </si>
  <si>
    <t>02,60</t>
  </si>
  <si>
    <t>02,70</t>
  </si>
  <si>
    <t>02,90</t>
  </si>
  <si>
    <t>0,31</t>
  </si>
  <si>
    <t>05,70</t>
  </si>
  <si>
    <t>30</t>
  </si>
  <si>
    <t>01,55</t>
  </si>
  <si>
    <t>31</t>
  </si>
  <si>
    <t>02,10</t>
  </si>
  <si>
    <t>32</t>
  </si>
  <si>
    <t>01,70</t>
  </si>
  <si>
    <t>33</t>
  </si>
  <si>
    <t>01,60</t>
  </si>
  <si>
    <t>17,50</t>
  </si>
  <si>
    <t>36</t>
  </si>
  <si>
    <t>11,60</t>
  </si>
  <si>
    <t>12,60</t>
  </si>
  <si>
    <t>37</t>
  </si>
  <si>
    <t>15,05</t>
  </si>
  <si>
    <t>38</t>
  </si>
  <si>
    <t>11,80</t>
  </si>
  <si>
    <t>12,35</t>
  </si>
  <si>
    <t>40</t>
  </si>
  <si>
    <t>36,28</t>
  </si>
  <si>
    <t>41</t>
  </si>
  <si>
    <t>42</t>
  </si>
  <si>
    <t>12,14</t>
  </si>
  <si>
    <t>43</t>
  </si>
  <si>
    <t>20,25</t>
  </si>
  <si>
    <t>44</t>
  </si>
  <si>
    <t>20,10</t>
  </si>
  <si>
    <t>17,20</t>
  </si>
  <si>
    <t>46</t>
  </si>
  <si>
    <t>18,75</t>
  </si>
  <si>
    <t>47</t>
  </si>
  <si>
    <t>48</t>
  </si>
  <si>
    <t>17,45</t>
  </si>
  <si>
    <t>50</t>
  </si>
  <si>
    <t>51</t>
  </si>
  <si>
    <t>106</t>
  </si>
  <si>
    <t>107</t>
  </si>
  <si>
    <t>24,54</t>
  </si>
  <si>
    <t>110</t>
  </si>
  <si>
    <t>111</t>
  </si>
  <si>
    <t>00,20</t>
  </si>
  <si>
    <t>112</t>
  </si>
  <si>
    <t>113</t>
  </si>
  <si>
    <t>11,10</t>
  </si>
  <si>
    <t>114</t>
  </si>
  <si>
    <t>05,10</t>
  </si>
  <si>
    <t>117</t>
  </si>
  <si>
    <t>12,15</t>
  </si>
  <si>
    <t>02,00</t>
  </si>
  <si>
    <t>140</t>
  </si>
  <si>
    <t>141</t>
  </si>
  <si>
    <t>142</t>
  </si>
  <si>
    <t>01,30</t>
  </si>
  <si>
    <t>143</t>
  </si>
  <si>
    <t>00,55</t>
  </si>
  <si>
    <t>144</t>
  </si>
  <si>
    <t>00,60</t>
  </si>
  <si>
    <t>146</t>
  </si>
  <si>
    <t>00,35</t>
  </si>
  <si>
    <t>147</t>
  </si>
  <si>
    <t>00,36</t>
  </si>
  <si>
    <t>148</t>
  </si>
  <si>
    <t>00,30</t>
  </si>
  <si>
    <t>00,45</t>
  </si>
  <si>
    <t>150</t>
  </si>
  <si>
    <t>01,15</t>
  </si>
  <si>
    <t>151</t>
  </si>
  <si>
    <t>152</t>
  </si>
  <si>
    <t>01,45</t>
  </si>
  <si>
    <t>153</t>
  </si>
  <si>
    <t>154</t>
  </si>
  <si>
    <t>04,95</t>
  </si>
  <si>
    <t>156</t>
  </si>
  <si>
    <t>01,50</t>
  </si>
  <si>
    <t>157</t>
  </si>
  <si>
    <t>01,00</t>
  </si>
  <si>
    <t>160</t>
  </si>
  <si>
    <t>161</t>
  </si>
  <si>
    <t>00,75</t>
  </si>
  <si>
    <t>162</t>
  </si>
  <si>
    <t>01,22</t>
  </si>
  <si>
    <t>163</t>
  </si>
  <si>
    <t>164</t>
  </si>
  <si>
    <t>00,96</t>
  </si>
  <si>
    <t>167</t>
  </si>
  <si>
    <t>01,80</t>
  </si>
  <si>
    <t>158</t>
  </si>
  <si>
    <t>0,60</t>
  </si>
  <si>
    <t>168</t>
  </si>
  <si>
    <t>00,25</t>
  </si>
  <si>
    <t>170</t>
  </si>
  <si>
    <t>171</t>
  </si>
  <si>
    <t>01,20</t>
  </si>
  <si>
    <t>172</t>
  </si>
  <si>
    <t>173</t>
  </si>
  <si>
    <t>174</t>
  </si>
  <si>
    <t>02,35</t>
  </si>
  <si>
    <t>176</t>
  </si>
  <si>
    <t>177</t>
  </si>
  <si>
    <t>03,60</t>
  </si>
  <si>
    <t>178</t>
  </si>
  <si>
    <t>06,60</t>
  </si>
  <si>
    <t>180</t>
  </si>
  <si>
    <t>224</t>
  </si>
  <si>
    <t>226</t>
  </si>
  <si>
    <t>19,30</t>
  </si>
  <si>
    <t>227</t>
  </si>
  <si>
    <t>2</t>
  </si>
  <si>
    <t>3</t>
  </si>
  <si>
    <t>4</t>
  </si>
  <si>
    <t>5</t>
  </si>
  <si>
    <t>6</t>
  </si>
  <si>
    <t>7</t>
  </si>
  <si>
    <t>8</t>
  </si>
  <si>
    <t>17,40</t>
  </si>
  <si>
    <t>15,30</t>
  </si>
  <si>
    <t>08,80</t>
  </si>
  <si>
    <t>27,30</t>
  </si>
  <si>
    <t>9</t>
  </si>
  <si>
    <t>10</t>
  </si>
  <si>
    <t>15,20</t>
  </si>
  <si>
    <t>11</t>
  </si>
  <si>
    <t>12</t>
  </si>
  <si>
    <t>16,40</t>
  </si>
  <si>
    <t>13</t>
  </si>
  <si>
    <t>15,60</t>
  </si>
  <si>
    <t>14</t>
  </si>
  <si>
    <t>16</t>
  </si>
  <si>
    <t>31,90</t>
  </si>
  <si>
    <t>17</t>
  </si>
  <si>
    <t>18</t>
  </si>
  <si>
    <t>16,10</t>
  </si>
  <si>
    <t>14,20</t>
  </si>
  <si>
    <t>20</t>
  </si>
  <si>
    <t>21</t>
  </si>
  <si>
    <t>33,10</t>
  </si>
  <si>
    <t>22</t>
  </si>
  <si>
    <t>35,00</t>
  </si>
  <si>
    <t>101</t>
  </si>
  <si>
    <t>102</t>
  </si>
  <si>
    <t>23</t>
  </si>
  <si>
    <t>29,80</t>
  </si>
  <si>
    <t>103</t>
  </si>
  <si>
    <t>24</t>
  </si>
  <si>
    <t>29,50</t>
  </si>
  <si>
    <t>104</t>
  </si>
  <si>
    <t>105</t>
  </si>
  <si>
    <t>26</t>
  </si>
  <si>
    <t>15,90</t>
  </si>
  <si>
    <t>57,50</t>
  </si>
  <si>
    <t>31,00</t>
  </si>
  <si>
    <t>108</t>
  </si>
  <si>
    <t>14,00</t>
  </si>
  <si>
    <t>46,40</t>
  </si>
  <si>
    <t>34</t>
  </si>
  <si>
    <t>20,20</t>
  </si>
  <si>
    <t>27,90</t>
  </si>
  <si>
    <t>116</t>
  </si>
  <si>
    <t>34,00</t>
  </si>
  <si>
    <t>33,30</t>
  </si>
  <si>
    <t>118</t>
  </si>
  <si>
    <t>08,70</t>
  </si>
  <si>
    <t>119</t>
  </si>
  <si>
    <t>120</t>
  </si>
  <si>
    <t>121</t>
  </si>
  <si>
    <t>16,60</t>
  </si>
  <si>
    <t>122</t>
  </si>
  <si>
    <t>29,40</t>
  </si>
  <si>
    <t>123</t>
  </si>
  <si>
    <t>124</t>
  </si>
  <si>
    <t>32,00</t>
  </si>
  <si>
    <t>125</t>
  </si>
  <si>
    <t>126</t>
  </si>
  <si>
    <t>127</t>
  </si>
  <si>
    <t>128</t>
  </si>
  <si>
    <t>49</t>
  </si>
  <si>
    <t>25,90</t>
  </si>
  <si>
    <t>129</t>
  </si>
  <si>
    <t>36,60</t>
  </si>
  <si>
    <t>130</t>
  </si>
  <si>
    <t>131</t>
  </si>
  <si>
    <t>52</t>
  </si>
  <si>
    <t>05,30</t>
  </si>
  <si>
    <t>132</t>
  </si>
  <si>
    <t>53</t>
  </si>
  <si>
    <t>11,90</t>
  </si>
  <si>
    <t>133</t>
  </si>
  <si>
    <t>54</t>
  </si>
  <si>
    <t>25,00</t>
  </si>
  <si>
    <t>134</t>
  </si>
  <si>
    <t>55</t>
  </si>
  <si>
    <t>26,50</t>
  </si>
  <si>
    <t>135</t>
  </si>
  <si>
    <t>56</t>
  </si>
  <si>
    <t>136</t>
  </si>
  <si>
    <t>57</t>
  </si>
  <si>
    <t>16,00</t>
  </si>
  <si>
    <t>137</t>
  </si>
  <si>
    <t>58</t>
  </si>
  <si>
    <t>21,40</t>
  </si>
  <si>
    <t>138</t>
  </si>
  <si>
    <t>60</t>
  </si>
  <si>
    <t>61</t>
  </si>
  <si>
    <t>62</t>
  </si>
  <si>
    <t>63</t>
  </si>
  <si>
    <t>32,80</t>
  </si>
  <si>
    <t>12,70</t>
  </si>
  <si>
    <t>64</t>
  </si>
  <si>
    <t>67</t>
  </si>
  <si>
    <t>04,70</t>
  </si>
  <si>
    <t>02,20</t>
  </si>
  <si>
    <t>03,70 f.r.</t>
  </si>
  <si>
    <t>00,90</t>
  </si>
  <si>
    <t>00,68</t>
  </si>
  <si>
    <t>05,00</t>
  </si>
  <si>
    <t>03,20</t>
  </si>
  <si>
    <t>00,64</t>
  </si>
  <si>
    <t>01,40</t>
  </si>
  <si>
    <t>166</t>
  </si>
  <si>
    <t>00,42</t>
  </si>
  <si>
    <t>00,80</t>
  </si>
  <si>
    <t>01,10</t>
  </si>
  <si>
    <t>232</t>
  </si>
  <si>
    <t>08,30</t>
  </si>
  <si>
    <t>233</t>
  </si>
  <si>
    <t>15,80</t>
  </si>
  <si>
    <t>234</t>
  </si>
  <si>
    <t>235</t>
  </si>
  <si>
    <t>236</t>
  </si>
  <si>
    <t>237</t>
  </si>
  <si>
    <t>03,90</t>
  </si>
  <si>
    <t>238</t>
  </si>
  <si>
    <t>239</t>
  </si>
  <si>
    <t>181</t>
  </si>
  <si>
    <t>240</t>
  </si>
  <si>
    <t>182</t>
  </si>
  <si>
    <t>241</t>
  </si>
  <si>
    <t>183</t>
  </si>
  <si>
    <t>242</t>
  </si>
  <si>
    <t>184</t>
  </si>
  <si>
    <t>245</t>
  </si>
  <si>
    <t>33,60</t>
  </si>
  <si>
    <t>185</t>
  </si>
  <si>
    <t>246</t>
  </si>
  <si>
    <t>30,10</t>
  </si>
  <si>
    <t>186</t>
  </si>
  <si>
    <t>247</t>
  </si>
  <si>
    <t>187</t>
  </si>
  <si>
    <t>248</t>
  </si>
  <si>
    <t>05,60</t>
  </si>
  <si>
    <t>188</t>
  </si>
  <si>
    <t>249</t>
  </si>
  <si>
    <t>189</t>
  </si>
  <si>
    <t>250</t>
  </si>
  <si>
    <t>04,90</t>
  </si>
  <si>
    <t>190</t>
  </si>
  <si>
    <t>252</t>
  </si>
  <si>
    <t>191</t>
  </si>
  <si>
    <t>261</t>
  </si>
  <si>
    <t>28,90</t>
  </si>
  <si>
    <t>192</t>
  </si>
  <si>
    <t>262</t>
  </si>
  <si>
    <t>193</t>
  </si>
  <si>
    <t>263</t>
  </si>
  <si>
    <t>194</t>
  </si>
  <si>
    <t>264</t>
  </si>
  <si>
    <t>07,50</t>
  </si>
  <si>
    <t>195</t>
  </si>
  <si>
    <t>265</t>
  </si>
  <si>
    <t>13,30</t>
  </si>
  <si>
    <t>196</t>
  </si>
  <si>
    <t>266</t>
  </si>
  <si>
    <t>197</t>
  </si>
  <si>
    <t>302</t>
  </si>
  <si>
    <t>198</t>
  </si>
  <si>
    <t>304</t>
  </si>
  <si>
    <t>199</t>
  </si>
  <si>
    <t>305</t>
  </si>
  <si>
    <t>200</t>
  </si>
  <si>
    <t>306</t>
  </si>
  <si>
    <t>201</t>
  </si>
  <si>
    <t>319</t>
  </si>
  <si>
    <t>202</t>
  </si>
  <si>
    <t>335</t>
  </si>
  <si>
    <t>203</t>
  </si>
  <si>
    <t>336</t>
  </si>
  <si>
    <t>204</t>
  </si>
  <si>
    <t>342</t>
  </si>
  <si>
    <t>05,64</t>
  </si>
  <si>
    <t>205</t>
  </si>
  <si>
    <t>343</t>
  </si>
  <si>
    <t>11,20</t>
  </si>
  <si>
    <t>206</t>
  </si>
  <si>
    <t>344</t>
  </si>
  <si>
    <t>04,40</t>
  </si>
  <si>
    <t>207</t>
  </si>
  <si>
    <t>345</t>
  </si>
  <si>
    <t>208</t>
  </si>
  <si>
    <t>346</t>
  </si>
  <si>
    <t>209</t>
  </si>
  <si>
    <t>347</t>
  </si>
  <si>
    <t>210</t>
  </si>
  <si>
    <t>353</t>
  </si>
  <si>
    <t>211</t>
  </si>
  <si>
    <t>390</t>
  </si>
  <si>
    <t>212</t>
  </si>
  <si>
    <t>391</t>
  </si>
  <si>
    <t>13,54</t>
  </si>
  <si>
    <t>213</t>
  </si>
  <si>
    <t>505</t>
  </si>
  <si>
    <t>214</t>
  </si>
  <si>
    <t>215</t>
  </si>
  <si>
    <t>216</t>
  </si>
  <si>
    <t>217</t>
  </si>
  <si>
    <t>508/Fab dem</t>
  </si>
  <si>
    <t>218</t>
  </si>
  <si>
    <t>219</t>
  </si>
  <si>
    <t>220</t>
  </si>
  <si>
    <t>221</t>
  </si>
  <si>
    <t>65</t>
  </si>
  <si>
    <t>01,60,70</t>
  </si>
  <si>
    <t>222</t>
  </si>
  <si>
    <t>70</t>
  </si>
  <si>
    <t>223</t>
  </si>
  <si>
    <t>72</t>
  </si>
  <si>
    <t>09,20</t>
  </si>
  <si>
    <t>74</t>
  </si>
  <si>
    <t>28,20</t>
  </si>
  <si>
    <t>13,50</t>
  </si>
  <si>
    <t>00</t>
  </si>
  <si>
    <t>228</t>
  </si>
  <si>
    <t>229</t>
  </si>
  <si>
    <t>230</t>
  </si>
  <si>
    <t>231</t>
  </si>
  <si>
    <t>243</t>
  </si>
  <si>
    <t>244</t>
  </si>
  <si>
    <t>108/C2</t>
  </si>
  <si>
    <t>41,40</t>
  </si>
  <si>
    <t>42,35</t>
  </si>
  <si>
    <t>13,65</t>
  </si>
  <si>
    <t>12,93</t>
  </si>
  <si>
    <t>251</t>
  </si>
  <si>
    <t>26,15</t>
  </si>
  <si>
    <t>253</t>
  </si>
  <si>
    <t>10,17</t>
  </si>
  <si>
    <t>254</t>
  </si>
  <si>
    <t>14,31</t>
  </si>
  <si>
    <t>255</t>
  </si>
  <si>
    <t>256</t>
  </si>
  <si>
    <t>257</t>
  </si>
  <si>
    <t>258</t>
  </si>
  <si>
    <t>259</t>
  </si>
  <si>
    <t>35,07</t>
  </si>
  <si>
    <t>260</t>
  </si>
  <si>
    <t>159/C2</t>
  </si>
  <si>
    <t>164/fab rur</t>
  </si>
  <si>
    <t>04,25</t>
  </si>
  <si>
    <t>395</t>
  </si>
  <si>
    <t>53,20</t>
  </si>
  <si>
    <t>545</t>
  </si>
  <si>
    <t>267</t>
  </si>
  <si>
    <t>546</t>
  </si>
  <si>
    <t>268</t>
  </si>
  <si>
    <t>549</t>
  </si>
  <si>
    <t>269</t>
  </si>
  <si>
    <t>609</t>
  </si>
  <si>
    <t>00,03</t>
  </si>
  <si>
    <t>270</t>
  </si>
  <si>
    <t>610</t>
  </si>
  <si>
    <t>271</t>
  </si>
  <si>
    <t>611</t>
  </si>
  <si>
    <t>272</t>
  </si>
  <si>
    <t>612</t>
  </si>
  <si>
    <t>273</t>
  </si>
  <si>
    <t>613</t>
  </si>
  <si>
    <t>274</t>
  </si>
  <si>
    <t>614</t>
  </si>
  <si>
    <t>275</t>
  </si>
  <si>
    <t>617</t>
  </si>
  <si>
    <t>01,58</t>
  </si>
  <si>
    <t>276</t>
  </si>
  <si>
    <t>618</t>
  </si>
  <si>
    <t>13,97</t>
  </si>
  <si>
    <t>277</t>
  </si>
  <si>
    <t>619</t>
  </si>
  <si>
    <t>02,34</t>
  </si>
  <si>
    <t>278</t>
  </si>
  <si>
    <t>620</t>
  </si>
  <si>
    <t>00,13</t>
  </si>
  <si>
    <t>279</t>
  </si>
  <si>
    <t>621</t>
  </si>
  <si>
    <t>00,02</t>
  </si>
  <si>
    <t>280</t>
  </si>
  <si>
    <t>622</t>
  </si>
  <si>
    <t>00,31</t>
  </si>
  <si>
    <t>281</t>
  </si>
  <si>
    <t>623</t>
  </si>
  <si>
    <t>04,00</t>
  </si>
  <si>
    <t>282</t>
  </si>
  <si>
    <t>624</t>
  </si>
  <si>
    <t>00,16</t>
  </si>
  <si>
    <t>283</t>
  </si>
  <si>
    <t>625</t>
  </si>
  <si>
    <t>00,84</t>
  </si>
  <si>
    <t>284</t>
  </si>
  <si>
    <t>626</t>
  </si>
  <si>
    <t>07,86</t>
  </si>
  <si>
    <t>285</t>
  </si>
  <si>
    <t>627</t>
  </si>
  <si>
    <t>00,65</t>
  </si>
  <si>
    <t>286</t>
  </si>
  <si>
    <t>628</t>
  </si>
  <si>
    <t>287</t>
  </si>
  <si>
    <t>629</t>
  </si>
  <si>
    <t>288</t>
  </si>
  <si>
    <t>630</t>
  </si>
  <si>
    <t>289</t>
  </si>
  <si>
    <t>631</t>
  </si>
  <si>
    <t>00,47</t>
  </si>
  <si>
    <t>290</t>
  </si>
  <si>
    <t>632</t>
  </si>
  <si>
    <t>00,48</t>
  </si>
  <si>
    <t>291</t>
  </si>
  <si>
    <t>633</t>
  </si>
  <si>
    <t>292</t>
  </si>
  <si>
    <t>634</t>
  </si>
  <si>
    <t>00,17</t>
  </si>
  <si>
    <t>293</t>
  </si>
  <si>
    <t>657</t>
  </si>
  <si>
    <t>00,40</t>
  </si>
  <si>
    <t>294</t>
  </si>
  <si>
    <t>667</t>
  </si>
  <si>
    <t>00,70</t>
  </si>
  <si>
    <t>295</t>
  </si>
  <si>
    <t>668</t>
  </si>
  <si>
    <t>25,69</t>
  </si>
  <si>
    <t>296</t>
  </si>
  <si>
    <t>743</t>
  </si>
  <si>
    <t>297</t>
  </si>
  <si>
    <t>824</t>
  </si>
  <si>
    <t>298</t>
  </si>
  <si>
    <t>834</t>
  </si>
  <si>
    <t>299</t>
  </si>
  <si>
    <t>835</t>
  </si>
  <si>
    <t>05,53</t>
  </si>
  <si>
    <t>300</t>
  </si>
  <si>
    <t>836</t>
  </si>
  <si>
    <t>01,57</t>
  </si>
  <si>
    <t>301</t>
  </si>
  <si>
    <t>682/A3</t>
  </si>
  <si>
    <t>303</t>
  </si>
  <si>
    <t>3831</t>
  </si>
  <si>
    <t>07,75</t>
  </si>
  <si>
    <t>3832</t>
  </si>
  <si>
    <t>3833</t>
  </si>
  <si>
    <t>00,34</t>
  </si>
  <si>
    <t>307</t>
  </si>
  <si>
    <t>3834</t>
  </si>
  <si>
    <t>00,56</t>
  </si>
  <si>
    <t>308</t>
  </si>
  <si>
    <t>3835</t>
  </si>
  <si>
    <t>309</t>
  </si>
  <si>
    <t>3836</t>
  </si>
  <si>
    <t>00,72</t>
  </si>
  <si>
    <t>310</t>
  </si>
  <si>
    <t>3837</t>
  </si>
  <si>
    <t>21,04</t>
  </si>
  <si>
    <t>311</t>
  </si>
  <si>
    <t>3838</t>
  </si>
  <si>
    <t>00,22</t>
  </si>
  <si>
    <t>312</t>
  </si>
  <si>
    <t>3839</t>
  </si>
  <si>
    <t>00,07</t>
  </si>
  <si>
    <t>313</t>
  </si>
  <si>
    <t>3840</t>
  </si>
  <si>
    <t>08,95</t>
  </si>
  <si>
    <t>314</t>
  </si>
  <si>
    <t>3841</t>
  </si>
  <si>
    <t>00,49</t>
  </si>
  <si>
    <t>315</t>
  </si>
  <si>
    <t>3842</t>
  </si>
  <si>
    <t>316</t>
  </si>
  <si>
    <t>3843</t>
  </si>
  <si>
    <t>317</t>
  </si>
  <si>
    <t>3844</t>
  </si>
  <si>
    <t>318</t>
  </si>
  <si>
    <t>3845</t>
  </si>
  <si>
    <t>3846</t>
  </si>
  <si>
    <t>01,39</t>
  </si>
  <si>
    <t>320</t>
  </si>
  <si>
    <t>3847</t>
  </si>
  <si>
    <t>00,53</t>
  </si>
  <si>
    <t>321</t>
  </si>
  <si>
    <t>3848</t>
  </si>
  <si>
    <t>00,10</t>
  </si>
  <si>
    <t>322</t>
  </si>
  <si>
    <t>323</t>
  </si>
  <si>
    <t>3848/A2</t>
  </si>
  <si>
    <t>324</t>
  </si>
  <si>
    <t>3885</t>
  </si>
  <si>
    <t>325</t>
  </si>
  <si>
    <t>326</t>
  </si>
  <si>
    <t>3906</t>
  </si>
  <si>
    <t>27,39</t>
  </si>
  <si>
    <t>327</t>
  </si>
  <si>
    <t>3907/E9</t>
  </si>
  <si>
    <t>328</t>
  </si>
  <si>
    <t>329</t>
  </si>
  <si>
    <t>3949 f.r,</t>
  </si>
  <si>
    <t>330</t>
  </si>
  <si>
    <t>331</t>
  </si>
  <si>
    <t>3950/C2</t>
  </si>
  <si>
    <t>332</t>
  </si>
  <si>
    <t>333</t>
  </si>
  <si>
    <t>334</t>
  </si>
  <si>
    <t>4000/C2</t>
  </si>
  <si>
    <t>337</t>
  </si>
  <si>
    <t>4000/C7</t>
  </si>
  <si>
    <t>338</t>
  </si>
  <si>
    <t>339</t>
  </si>
  <si>
    <t>4002/C2</t>
  </si>
  <si>
    <t>340</t>
  </si>
  <si>
    <t>4002/A3</t>
  </si>
  <si>
    <t>4003</t>
  </si>
  <si>
    <t>341</t>
  </si>
  <si>
    <t>4004</t>
  </si>
  <si>
    <t>4005</t>
  </si>
  <si>
    <t>4006</t>
  </si>
  <si>
    <t>4007</t>
  </si>
  <si>
    <t>4008</t>
  </si>
  <si>
    <t>348</t>
  </si>
  <si>
    <t>4020/F3</t>
  </si>
  <si>
    <t>349</t>
  </si>
  <si>
    <t>4020/C2</t>
  </si>
  <si>
    <t>350</t>
  </si>
  <si>
    <t>4020/C6</t>
  </si>
  <si>
    <t>351</t>
  </si>
  <si>
    <t>4021</t>
  </si>
  <si>
    <t>352</t>
  </si>
  <si>
    <t>354</t>
  </si>
  <si>
    <t>18,00</t>
  </si>
  <si>
    <t>355</t>
  </si>
  <si>
    <t>16,80</t>
  </si>
  <si>
    <t>13,45</t>
  </si>
  <si>
    <t>356</t>
  </si>
  <si>
    <t>53,60</t>
  </si>
  <si>
    <t>357</t>
  </si>
  <si>
    <t>56,34</t>
  </si>
  <si>
    <t>358</t>
  </si>
  <si>
    <t>15,08</t>
  </si>
  <si>
    <t>359</t>
  </si>
  <si>
    <t>59</t>
  </si>
  <si>
    <t>16,68</t>
  </si>
  <si>
    <t>360</t>
  </si>
  <si>
    <t>361</t>
  </si>
  <si>
    <t>66</t>
  </si>
  <si>
    <t>31,20</t>
  </si>
  <si>
    <t>362</t>
  </si>
  <si>
    <t>363</t>
  </si>
  <si>
    <t>68</t>
  </si>
  <si>
    <t>364</t>
  </si>
  <si>
    <t>10,76</t>
  </si>
  <si>
    <t>365</t>
  </si>
  <si>
    <t>71</t>
  </si>
  <si>
    <t>34,27</t>
  </si>
  <si>
    <t>366</t>
  </si>
  <si>
    <t>07,79</t>
  </si>
  <si>
    <t>367</t>
  </si>
  <si>
    <t>73</t>
  </si>
  <si>
    <t>368</t>
  </si>
  <si>
    <t>10,13</t>
  </si>
  <si>
    <t>369</t>
  </si>
  <si>
    <t>75</t>
  </si>
  <si>
    <t>30,17</t>
  </si>
  <si>
    <t>370</t>
  </si>
  <si>
    <t>77</t>
  </si>
  <si>
    <t>50,80</t>
  </si>
  <si>
    <t>371</t>
  </si>
  <si>
    <t>79</t>
  </si>
  <si>
    <t>09,40</t>
  </si>
  <si>
    <t>372</t>
  </si>
  <si>
    <t>373</t>
  </si>
  <si>
    <t>86</t>
  </si>
  <si>
    <t>374</t>
  </si>
  <si>
    <t>375</t>
  </si>
  <si>
    <t>376</t>
  </si>
  <si>
    <t>150/C6</t>
  </si>
  <si>
    <t>377</t>
  </si>
  <si>
    <t>150/C2</t>
  </si>
  <si>
    <t>378</t>
  </si>
  <si>
    <t>150/A2</t>
  </si>
  <si>
    <t>379</t>
  </si>
  <si>
    <t>380</t>
  </si>
  <si>
    <t>09,90</t>
  </si>
  <si>
    <t>381</t>
  </si>
  <si>
    <t>382</t>
  </si>
  <si>
    <t>177/C2</t>
  </si>
  <si>
    <t>383</t>
  </si>
  <si>
    <t>384</t>
  </si>
  <si>
    <t>177/A7</t>
  </si>
  <si>
    <t>385</t>
  </si>
  <si>
    <t>386</t>
  </si>
  <si>
    <t>387</t>
  </si>
  <si>
    <t>222/C2</t>
  </si>
  <si>
    <t>388</t>
  </si>
  <si>
    <t>222/A2</t>
  </si>
  <si>
    <t>389</t>
  </si>
  <si>
    <t>28,67</t>
  </si>
  <si>
    <t>06,78</t>
  </si>
  <si>
    <t>392</t>
  </si>
  <si>
    <t>393</t>
  </si>
  <si>
    <t>394</t>
  </si>
  <si>
    <t>396</t>
  </si>
  <si>
    <t>01,64</t>
  </si>
  <si>
    <t>397</t>
  </si>
  <si>
    <t>398</t>
  </si>
  <si>
    <t>00,11</t>
  </si>
  <si>
    <t>399</t>
  </si>
  <si>
    <t>400</t>
  </si>
  <si>
    <t>00,09</t>
  </si>
  <si>
    <t>401</t>
  </si>
  <si>
    <t>402</t>
  </si>
  <si>
    <t>403</t>
  </si>
  <si>
    <t>404</t>
  </si>
  <si>
    <t>405</t>
  </si>
  <si>
    <t>407</t>
  </si>
  <si>
    <t>406</t>
  </si>
  <si>
    <t>408</t>
  </si>
  <si>
    <t>409</t>
  </si>
  <si>
    <t>410</t>
  </si>
  <si>
    <t>411</t>
  </si>
  <si>
    <t>412</t>
  </si>
  <si>
    <t>458</t>
  </si>
  <si>
    <t>469</t>
  </si>
  <si>
    <t>413</t>
  </si>
  <si>
    <t>460</t>
  </si>
  <si>
    <t>414</t>
  </si>
  <si>
    <t>464</t>
  </si>
  <si>
    <t>415</t>
  </si>
  <si>
    <t>465</t>
  </si>
  <si>
    <t>416</t>
  </si>
  <si>
    <t>466</t>
  </si>
  <si>
    <t>00,06</t>
  </si>
  <si>
    <t>417</t>
  </si>
  <si>
    <t>467</t>
  </si>
  <si>
    <t>00,27</t>
  </si>
  <si>
    <t>418</t>
  </si>
  <si>
    <t>468</t>
  </si>
  <si>
    <t>42,46</t>
  </si>
  <si>
    <t>419</t>
  </si>
  <si>
    <t>420</t>
  </si>
  <si>
    <t>473</t>
  </si>
  <si>
    <t>00,12</t>
  </si>
  <si>
    <t>421</t>
  </si>
  <si>
    <t>474</t>
  </si>
  <si>
    <t>00,08</t>
  </si>
  <si>
    <t>422</t>
  </si>
  <si>
    <t>475</t>
  </si>
  <si>
    <t>423</t>
  </si>
  <si>
    <t>476</t>
  </si>
  <si>
    <t>424</t>
  </si>
  <si>
    <t>477</t>
  </si>
  <si>
    <t>425</t>
  </si>
  <si>
    <t>478</t>
  </si>
  <si>
    <t>00,43</t>
  </si>
  <si>
    <t>426</t>
  </si>
  <si>
    <t>484</t>
  </si>
  <si>
    <t>00,37</t>
  </si>
  <si>
    <t>427</t>
  </si>
  <si>
    <t>485</t>
  </si>
  <si>
    <t>00,26</t>
  </si>
  <si>
    <t>428</t>
  </si>
  <si>
    <t>486</t>
  </si>
  <si>
    <t>00,67</t>
  </si>
  <si>
    <t>429</t>
  </si>
  <si>
    <t>498</t>
  </si>
  <si>
    <t>00,46</t>
  </si>
  <si>
    <t>430</t>
  </si>
  <si>
    <t>499</t>
  </si>
  <si>
    <t>17,00</t>
  </si>
  <si>
    <t>431</t>
  </si>
  <si>
    <t>507</t>
  </si>
  <si>
    <t>00,52</t>
  </si>
  <si>
    <t>432</t>
  </si>
  <si>
    <t>508</t>
  </si>
  <si>
    <t>433</t>
  </si>
  <si>
    <t>516</t>
  </si>
  <si>
    <t>16,20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</si>
  <si>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</si>
  <si>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</si>
  <si>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</si>
  <si>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</si>
  <si>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</si>
  <si>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</si>
  <si>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</si>
  <si>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</si>
  <si>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</si>
  <si>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</si>
  <si>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</si>
  <si>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517</t>
  </si>
  <si>
    <t>16,90</t>
  </si>
  <si>
    <t>445</t>
  </si>
  <si>
    <t>526</t>
  </si>
  <si>
    <t>446</t>
  </si>
  <si>
    <t>580</t>
  </si>
  <si>
    <t>447</t>
  </si>
  <si>
    <t>580/C6</t>
  </si>
  <si>
    <t>448</t>
  </si>
  <si>
    <t>580/A2</t>
  </si>
  <si>
    <t>449</t>
  </si>
  <si>
    <t>580/C2</t>
  </si>
  <si>
    <t>450</t>
  </si>
  <si>
    <t>451</t>
  </si>
  <si>
    <t>452</t>
  </si>
  <si>
    <t>453</t>
  </si>
  <si>
    <t>709</t>
  </si>
  <si>
    <t>454</t>
  </si>
  <si>
    <t>710</t>
  </si>
  <si>
    <t>455</t>
  </si>
  <si>
    <t>711</t>
  </si>
  <si>
    <t>456</t>
  </si>
  <si>
    <t>712</t>
  </si>
  <si>
    <t>00,28</t>
  </si>
  <si>
    <t>457</t>
  </si>
  <si>
    <t>718</t>
  </si>
  <si>
    <t>721</t>
  </si>
  <si>
    <t>05,33</t>
  </si>
  <si>
    <t>459</t>
  </si>
  <si>
    <t>722</t>
  </si>
  <si>
    <t>723</t>
  </si>
  <si>
    <t>13,94</t>
  </si>
  <si>
    <t>461</t>
  </si>
  <si>
    <t>724</t>
  </si>
  <si>
    <t>462</t>
  </si>
  <si>
    <t>726</t>
  </si>
  <si>
    <t>463</t>
  </si>
  <si>
    <t>727</t>
  </si>
  <si>
    <t>728</t>
  </si>
  <si>
    <t>729</t>
  </si>
  <si>
    <t>730</t>
  </si>
  <si>
    <t>731</t>
  </si>
  <si>
    <t>00,18</t>
  </si>
  <si>
    <t>732</t>
  </si>
  <si>
    <t>06,55</t>
  </si>
  <si>
    <t>733</t>
  </si>
  <si>
    <t>470</t>
  </si>
  <si>
    <t>736</t>
  </si>
  <si>
    <t>04,56</t>
  </si>
  <si>
    <t>471</t>
  </si>
  <si>
    <t>737</t>
  </si>
  <si>
    <t>472</t>
  </si>
  <si>
    <t>738</t>
  </si>
  <si>
    <t>06,71</t>
  </si>
  <si>
    <t>739</t>
  </si>
  <si>
    <t>740</t>
  </si>
  <si>
    <t>09,74</t>
  </si>
  <si>
    <t>741</t>
  </si>
  <si>
    <t>742</t>
  </si>
  <si>
    <t>744</t>
  </si>
  <si>
    <t>11,13</t>
  </si>
  <si>
    <t>479</t>
  </si>
  <si>
    <t>745</t>
  </si>
  <si>
    <t>480</t>
  </si>
  <si>
    <t>754</t>
  </si>
  <si>
    <t>481</t>
  </si>
  <si>
    <t>756</t>
  </si>
  <si>
    <t>482</t>
  </si>
  <si>
    <t>757</t>
  </si>
  <si>
    <t>483</t>
  </si>
  <si>
    <t>758</t>
  </si>
  <si>
    <t>831/E.U.</t>
  </si>
  <si>
    <t>831/C6</t>
  </si>
  <si>
    <t>831/A3</t>
  </si>
  <si>
    <t>487</t>
  </si>
  <si>
    <t>832</t>
  </si>
  <si>
    <t>16,27</t>
  </si>
  <si>
    <t>488</t>
  </si>
  <si>
    <t xml:space="preserve">1082/E.U. </t>
  </si>
  <si>
    <t>489</t>
  </si>
  <si>
    <t>1082/C6</t>
  </si>
  <si>
    <t>490</t>
  </si>
  <si>
    <t>1082/A2</t>
  </si>
  <si>
    <t>491</t>
  </si>
  <si>
    <t xml:space="preserve">1093/E.U. </t>
  </si>
  <si>
    <t>492</t>
  </si>
  <si>
    <t>1094/EU</t>
  </si>
  <si>
    <t>493</t>
  </si>
  <si>
    <t>1095</t>
  </si>
  <si>
    <t>09,30</t>
  </si>
  <si>
    <t>494</t>
  </si>
  <si>
    <t>1096</t>
  </si>
  <si>
    <t>10,30</t>
  </si>
  <si>
    <t>495</t>
  </si>
  <si>
    <t>1097/E.U.</t>
  </si>
  <si>
    <t>496</t>
  </si>
  <si>
    <t>1097/A3</t>
  </si>
  <si>
    <t>497</t>
  </si>
  <si>
    <t>1097/C2</t>
  </si>
  <si>
    <t>500</t>
  </si>
  <si>
    <t xml:space="preserve">1101/E.U. </t>
  </si>
  <si>
    <t>501</t>
  </si>
  <si>
    <t>1101/C2</t>
  </si>
  <si>
    <t>502</t>
  </si>
  <si>
    <t xml:space="preserve">1128/E.U. </t>
  </si>
  <si>
    <t>503</t>
  </si>
  <si>
    <t>1128/A4</t>
  </si>
  <si>
    <t>504</t>
  </si>
  <si>
    <t>1128/C3</t>
  </si>
  <si>
    <t>1128/C6</t>
  </si>
  <si>
    <t>506</t>
  </si>
  <si>
    <t>1128/C2</t>
  </si>
  <si>
    <t>1134</t>
  </si>
  <si>
    <t>1183/E.U.</t>
  </si>
  <si>
    <t>509</t>
  </si>
  <si>
    <t>1182/A2</t>
  </si>
  <si>
    <t>510</t>
  </si>
  <si>
    <t>1193</t>
  </si>
  <si>
    <t>511</t>
  </si>
  <si>
    <t>1194</t>
  </si>
  <si>
    <t>512</t>
  </si>
  <si>
    <t>1195</t>
  </si>
  <si>
    <t>513</t>
  </si>
  <si>
    <t>1196</t>
  </si>
  <si>
    <t>514</t>
  </si>
  <si>
    <t>1197</t>
  </si>
  <si>
    <t>515</t>
  </si>
  <si>
    <t>1198</t>
  </si>
  <si>
    <t>1199</t>
  </si>
  <si>
    <t xml:space="preserve">1204/E.U. </t>
  </si>
  <si>
    <t>518</t>
  </si>
  <si>
    <t>1204/A3</t>
  </si>
  <si>
    <t>519</t>
  </si>
  <si>
    <t>520</t>
  </si>
  <si>
    <t>1205</t>
  </si>
  <si>
    <t>521</t>
  </si>
  <si>
    <t>1207</t>
  </si>
  <si>
    <t>522</t>
  </si>
  <si>
    <t>1208</t>
  </si>
  <si>
    <t>523</t>
  </si>
  <si>
    <t>1209</t>
  </si>
  <si>
    <t>524</t>
  </si>
  <si>
    <t>1210</t>
  </si>
  <si>
    <t>525</t>
  </si>
  <si>
    <t>1211</t>
  </si>
  <si>
    <t>1212</t>
  </si>
  <si>
    <t>527</t>
  </si>
  <si>
    <t>1213</t>
  </si>
  <si>
    <t>528</t>
  </si>
  <si>
    <t>1214</t>
  </si>
  <si>
    <t>529</t>
  </si>
  <si>
    <t>219/F.rurale</t>
  </si>
  <si>
    <t>530</t>
  </si>
  <si>
    <t>01,49,94</t>
  </si>
  <si>
    <t>221/AA</t>
  </si>
  <si>
    <t>221/AB</t>
  </si>
  <si>
    <t>00,25,16</t>
  </si>
  <si>
    <t>531</t>
  </si>
  <si>
    <t>01,97,70</t>
  </si>
  <si>
    <t>532</t>
  </si>
  <si>
    <t>533</t>
  </si>
  <si>
    <t>329/F. rurale</t>
  </si>
  <si>
    <t>534</t>
  </si>
  <si>
    <t>94,50</t>
  </si>
  <si>
    <t>535</t>
  </si>
  <si>
    <t>563/E.U.</t>
  </si>
  <si>
    <t>536</t>
  </si>
  <si>
    <t>563/A3</t>
  </si>
  <si>
    <t>537</t>
  </si>
  <si>
    <t>564</t>
  </si>
  <si>
    <t>01,15,85</t>
  </si>
  <si>
    <t>538</t>
  </si>
  <si>
    <t>06,44</t>
  </si>
  <si>
    <t>539</t>
  </si>
  <si>
    <t>11,15</t>
  </si>
  <si>
    <t>540</t>
  </si>
  <si>
    <t>541</t>
  </si>
  <si>
    <t>542</t>
  </si>
  <si>
    <t>15</t>
  </si>
  <si>
    <t>543</t>
  </si>
  <si>
    <t>02,93</t>
  </si>
  <si>
    <t>544</t>
  </si>
  <si>
    <t>252/E.U.</t>
  </si>
  <si>
    <t>252/C3</t>
  </si>
  <si>
    <t>252/A4</t>
  </si>
  <si>
    <t>547</t>
  </si>
  <si>
    <t>252/C2</t>
  </si>
  <si>
    <t>548</t>
  </si>
  <si>
    <t>550</t>
  </si>
  <si>
    <t>551</t>
  </si>
  <si>
    <t>348/E.U.</t>
  </si>
  <si>
    <t>552</t>
  </si>
  <si>
    <t>348/C6</t>
  </si>
  <si>
    <t>553</t>
  </si>
  <si>
    <t>348/A3</t>
  </si>
  <si>
    <t>554</t>
  </si>
  <si>
    <t>555</t>
  </si>
  <si>
    <t>349/E.U.</t>
  </si>
  <si>
    <t>556</t>
  </si>
  <si>
    <t>349/C6</t>
  </si>
  <si>
    <t>557</t>
  </si>
  <si>
    <t>558</t>
  </si>
  <si>
    <t>349/A3</t>
  </si>
  <si>
    <t>559</t>
  </si>
  <si>
    <t>349/C2</t>
  </si>
  <si>
    <t>560</t>
  </si>
  <si>
    <t>561</t>
  </si>
  <si>
    <t>562</t>
  </si>
  <si>
    <t>374/E.U.</t>
  </si>
  <si>
    <t>563</t>
  </si>
  <si>
    <t>374/C2</t>
  </si>
  <si>
    <t>374/C6</t>
  </si>
  <si>
    <t>565</t>
  </si>
  <si>
    <t>374/A4</t>
  </si>
  <si>
    <t>566</t>
  </si>
  <si>
    <t>374/A2</t>
  </si>
  <si>
    <t>567</t>
  </si>
  <si>
    <t>568</t>
  </si>
  <si>
    <t>619/E.U.</t>
  </si>
  <si>
    <t>569</t>
  </si>
  <si>
    <t>619/C6</t>
  </si>
  <si>
    <t>570</t>
  </si>
  <si>
    <t>619/A2</t>
  </si>
  <si>
    <t>571</t>
  </si>
  <si>
    <t>791</t>
  </si>
  <si>
    <t>572</t>
  </si>
  <si>
    <t>820/E.U.</t>
  </si>
  <si>
    <t>573</t>
  </si>
  <si>
    <t>820/A2</t>
  </si>
  <si>
    <t>574</t>
  </si>
  <si>
    <t>575</t>
  </si>
  <si>
    <t>820/C2</t>
  </si>
  <si>
    <t>576</t>
  </si>
  <si>
    <t>1026/E.U.</t>
  </si>
  <si>
    <t>577</t>
  </si>
  <si>
    <t>1026/A3</t>
  </si>
  <si>
    <t>578</t>
  </si>
  <si>
    <t>1026/C2</t>
  </si>
  <si>
    <t>579</t>
  </si>
  <si>
    <t>1348/E.U.</t>
  </si>
  <si>
    <t>1348/E3</t>
  </si>
  <si>
    <t>581</t>
  </si>
  <si>
    <t>1348/A4</t>
  </si>
  <si>
    <t>582</t>
  </si>
  <si>
    <t>1349/E.U.</t>
  </si>
  <si>
    <t>583</t>
  </si>
  <si>
    <t>1349/E3</t>
  </si>
  <si>
    <t>584</t>
  </si>
  <si>
    <t>1367/E.U.</t>
  </si>
  <si>
    <t>585</t>
  </si>
  <si>
    <t>1354/C6</t>
  </si>
  <si>
    <t>586</t>
  </si>
  <si>
    <t>1354/A2</t>
  </si>
  <si>
    <t>587</t>
  </si>
  <si>
    <t>588</t>
  </si>
  <si>
    <t>1376/E.U.</t>
  </si>
  <si>
    <t>589</t>
  </si>
  <si>
    <t>1376/A2</t>
  </si>
  <si>
    <t>590</t>
  </si>
  <si>
    <t>1670/E.U.</t>
  </si>
  <si>
    <t>591</t>
  </si>
  <si>
    <t>1670/C3</t>
  </si>
  <si>
    <t>592</t>
  </si>
  <si>
    <t>1671/E.U.</t>
  </si>
  <si>
    <t>593</t>
  </si>
  <si>
    <t>1671/C3</t>
  </si>
  <si>
    <t>594</t>
  </si>
  <si>
    <t>1673/E.U.</t>
  </si>
  <si>
    <t>595</t>
  </si>
  <si>
    <t>1673/F2</t>
  </si>
  <si>
    <t>596</t>
  </si>
  <si>
    <t>1688/E.U.</t>
  </si>
  <si>
    <t>597</t>
  </si>
  <si>
    <t>1749</t>
  </si>
  <si>
    <t>598</t>
  </si>
  <si>
    <t>599</t>
  </si>
  <si>
    <t>1765</t>
  </si>
  <si>
    <t>1764</t>
  </si>
  <si>
    <t>600</t>
  </si>
  <si>
    <t>1766</t>
  </si>
  <si>
    <t>601</t>
  </si>
  <si>
    <t>20,70</t>
  </si>
  <si>
    <t>602</t>
  </si>
  <si>
    <t>35,50</t>
  </si>
  <si>
    <t>603</t>
  </si>
  <si>
    <t>604</t>
  </si>
  <si>
    <t>69/F.rurale</t>
  </si>
  <si>
    <t>605</t>
  </si>
  <si>
    <t>606</t>
  </si>
  <si>
    <t>607</t>
  </si>
  <si>
    <t>608</t>
  </si>
  <si>
    <t>24,20</t>
  </si>
  <si>
    <t>80</t>
  </si>
  <si>
    <t>20,30</t>
  </si>
  <si>
    <t>81</t>
  </si>
  <si>
    <t>37,20</t>
  </si>
  <si>
    <t>82/F.Rurale</t>
  </si>
  <si>
    <t>10,00</t>
  </si>
  <si>
    <t>615</t>
  </si>
  <si>
    <t>616</t>
  </si>
  <si>
    <t>07,70</t>
  </si>
  <si>
    <t>41,50</t>
  </si>
  <si>
    <t>22,00</t>
  </si>
  <si>
    <t>162/F.rurale</t>
  </si>
  <si>
    <t>10,70</t>
  </si>
  <si>
    <t>23,60</t>
  </si>
  <si>
    <t>635</t>
  </si>
  <si>
    <t>10,80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</si>
  <si>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</si>
  <si>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</si>
  <si>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</si>
  <si>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</si>
  <si>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</si>
  <si>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</si>
  <si>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</si>
  <si>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</si>
  <si>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</si>
  <si>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12,80</t>
  </si>
  <si>
    <t>645</t>
  </si>
  <si>
    <t>646</t>
  </si>
  <si>
    <t>10,40</t>
  </si>
  <si>
    <t>647</t>
  </si>
  <si>
    <t>05,50</t>
  </si>
  <si>
    <t>648</t>
  </si>
  <si>
    <t>649</t>
  </si>
  <si>
    <t>27,70</t>
  </si>
  <si>
    <t>650</t>
  </si>
  <si>
    <t>651</t>
  </si>
  <si>
    <t>652</t>
  </si>
  <si>
    <t>653</t>
  </si>
  <si>
    <t>188/F.rurale</t>
  </si>
  <si>
    <t>654</t>
  </si>
  <si>
    <t>21,60</t>
  </si>
  <si>
    <t>655</t>
  </si>
  <si>
    <t>656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</si>
  <si>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</si>
  <si>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</si>
  <si>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</si>
  <si>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</si>
  <si>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</si>
  <si>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</si>
  <si>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</si>
  <si>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</si>
  <si>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</si>
  <si>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21,90</t>
  </si>
  <si>
    <t>669</t>
  </si>
  <si>
    <t>11,00</t>
  </si>
  <si>
    <t>670</t>
  </si>
  <si>
    <t>671</t>
  </si>
  <si>
    <t>05,80</t>
  </si>
  <si>
    <t>672</t>
  </si>
  <si>
    <t>06,00</t>
  </si>
  <si>
    <t>673</t>
  </si>
  <si>
    <t>09,10</t>
  </si>
  <si>
    <t>674</t>
  </si>
  <si>
    <t>675</t>
  </si>
  <si>
    <t>676</t>
  </si>
  <si>
    <t>1013</t>
  </si>
  <si>
    <t>09,70</t>
  </si>
  <si>
    <t>677</t>
  </si>
  <si>
    <t>1014</t>
  </si>
  <si>
    <t>678</t>
  </si>
  <si>
    <t>1015</t>
  </si>
  <si>
    <t>08,20</t>
  </si>
  <si>
    <t>679</t>
  </si>
  <si>
    <t>1016</t>
  </si>
  <si>
    <t>04,80</t>
  </si>
  <si>
    <t>680</t>
  </si>
  <si>
    <t>1017</t>
  </si>
  <si>
    <t>681</t>
  </si>
  <si>
    <t>1017/A3</t>
  </si>
  <si>
    <t>682</t>
  </si>
  <si>
    <t>1017/C6</t>
  </si>
  <si>
    <t>683</t>
  </si>
  <si>
    <t>1018</t>
  </si>
  <si>
    <t>684</t>
  </si>
  <si>
    <t>1020</t>
  </si>
  <si>
    <t>685</t>
  </si>
  <si>
    <t>1023</t>
  </si>
  <si>
    <t>9,31</t>
  </si>
  <si>
    <t>686</t>
  </si>
  <si>
    <t>1024/E.U.</t>
  </si>
  <si>
    <t>687</t>
  </si>
  <si>
    <t>1024/C2</t>
  </si>
  <si>
    <t>688</t>
  </si>
  <si>
    <t>1298/E.U.</t>
  </si>
  <si>
    <t>689</t>
  </si>
  <si>
    <t>1298/f3</t>
  </si>
  <si>
    <t>690</t>
  </si>
  <si>
    <t>1305/E.U.</t>
  </si>
  <si>
    <t>691</t>
  </si>
  <si>
    <t>1305/C2</t>
  </si>
  <si>
    <t>692</t>
  </si>
  <si>
    <t>1306</t>
  </si>
  <si>
    <t>693</t>
  </si>
  <si>
    <t>1307</t>
  </si>
  <si>
    <t>694</t>
  </si>
  <si>
    <t>1324/E.U.</t>
  </si>
  <si>
    <t>695</t>
  </si>
  <si>
    <t>1324/C2</t>
  </si>
  <si>
    <t>696</t>
  </si>
  <si>
    <t>1327/C2</t>
  </si>
  <si>
    <t>697</t>
  </si>
  <si>
    <t>1336/E.U.</t>
  </si>
  <si>
    <t>698</t>
  </si>
  <si>
    <t>1336/C2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</si>
  <si>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</si>
  <si>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</si>
  <si>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</si>
  <si>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</si>
  <si>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</si>
  <si>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</si>
  <si>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</si>
  <si>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</si>
  <si>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</si>
  <si>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</si>
  <si>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713</t>
  </si>
  <si>
    <t>714</t>
  </si>
  <si>
    <t>715</t>
  </si>
  <si>
    <t>716</t>
  </si>
  <si>
    <t>717</t>
  </si>
  <si>
    <t>35,52,16</t>
  </si>
  <si>
    <t>719</t>
  </si>
  <si>
    <t>02,61,10</t>
  </si>
  <si>
    <t>720</t>
  </si>
  <si>
    <t>04,64,09</t>
  </si>
  <si>
    <t>01,68,40</t>
  </si>
  <si>
    <t>04,84,18</t>
  </si>
  <si>
    <t>01,14,90</t>
  </si>
  <si>
    <t>725</t>
  </si>
  <si>
    <t>69</t>
  </si>
  <si>
    <t>03,59</t>
  </si>
  <si>
    <t>01,92</t>
  </si>
  <si>
    <t>57,88</t>
  </si>
  <si>
    <t>72,00</t>
  </si>
  <si>
    <t>00,44</t>
  </si>
  <si>
    <t>734</t>
  </si>
  <si>
    <t>735</t>
  </si>
  <si>
    <t>746</t>
  </si>
  <si>
    <t>747</t>
  </si>
  <si>
    <t>748</t>
  </si>
  <si>
    <t>749</t>
  </si>
  <si>
    <t>750</t>
  </si>
  <si>
    <t>751</t>
  </si>
  <si>
    <t>752</t>
  </si>
  <si>
    <t>753</t>
  </si>
  <si>
    <t>755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</si>
  <si>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</si>
  <si>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</si>
  <si>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</si>
  <si>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</si>
  <si>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</si>
  <si>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</si>
  <si>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</si>
  <si>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</si>
  <si>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</si>
  <si>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</si>
  <si>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</si>
  <si>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</si>
  <si>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</si>
  <si>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</si>
  <si>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</si>
  <si>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</si>
  <si>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</si>
  <si>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</si>
  <si>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</si>
  <si>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</si>
  <si>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</si>
  <si>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82</t>
  </si>
  <si>
    <t>780</t>
  </si>
  <si>
    <t>83</t>
  </si>
  <si>
    <t>781</t>
  </si>
  <si>
    <t>782</t>
  </si>
  <si>
    <t>90</t>
  </si>
  <si>
    <t>783</t>
  </si>
  <si>
    <t>99</t>
  </si>
  <si>
    <t>784</t>
  </si>
  <si>
    <t>785</t>
  </si>
  <si>
    <t>786</t>
  </si>
  <si>
    <t>787</t>
  </si>
  <si>
    <t>788</t>
  </si>
  <si>
    <t>789</t>
  </si>
  <si>
    <t>790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</si>
  <si>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</si>
  <si>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</si>
  <si>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</si>
  <si>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</si>
  <si>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</si>
  <si>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</si>
  <si>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</si>
  <si>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</si>
  <si>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</si>
  <si>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</si>
  <si>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16,30</t>
  </si>
  <si>
    <t>802</t>
  </si>
  <si>
    <t>803</t>
  </si>
  <si>
    <t>05,61,70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</si>
  <si>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</si>
  <si>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</si>
  <si>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</si>
  <si>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</si>
  <si>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</si>
  <si>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</si>
  <si>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</si>
  <si>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</si>
  <si>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</si>
  <si>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</si>
  <si>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</si>
  <si>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</si>
  <si>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</si>
  <si>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</si>
  <si>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</si>
  <si>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19,60</t>
  </si>
  <si>
    <t>01,40,50</t>
  </si>
  <si>
    <t>17,82</t>
  </si>
  <si>
    <t>12,61</t>
  </si>
  <si>
    <t>53,10</t>
  </si>
  <si>
    <t>63,30</t>
  </si>
  <si>
    <t>01,35,30</t>
  </si>
  <si>
    <t>02,75,40</t>
  </si>
  <si>
    <t>01,87,60</t>
  </si>
  <si>
    <t>01,40,10</t>
  </si>
  <si>
    <t>25,22</t>
  </si>
  <si>
    <t>01,33</t>
  </si>
  <si>
    <t>09,93</t>
  </si>
  <si>
    <t>17,33</t>
  </si>
  <si>
    <t>12,50</t>
  </si>
  <si>
    <t>10,86</t>
  </si>
  <si>
    <t>35,40</t>
  </si>
  <si>
    <t>76,90</t>
  </si>
  <si>
    <t>14,60</t>
  </si>
  <si>
    <t>14,70</t>
  </si>
  <si>
    <t>90,70</t>
  </si>
  <si>
    <t>04,24,70</t>
  </si>
  <si>
    <t>08,22,50</t>
  </si>
  <si>
    <t>35,80</t>
  </si>
  <si>
    <t>01,21,00</t>
  </si>
  <si>
    <t>03,12,60</t>
  </si>
  <si>
    <t>37,30</t>
  </si>
  <si>
    <t>04,62,50</t>
  </si>
  <si>
    <t>19,70</t>
  </si>
  <si>
    <t>13,04</t>
  </si>
  <si>
    <t>75,98</t>
  </si>
  <si>
    <t>72,40</t>
  </si>
  <si>
    <t>01,18,10</t>
  </si>
  <si>
    <t>45,80</t>
  </si>
  <si>
    <t>01,33,00</t>
  </si>
  <si>
    <t>3/A</t>
  </si>
  <si>
    <t>70,00</t>
  </si>
  <si>
    <t>3/B</t>
  </si>
  <si>
    <t>54,60</t>
  </si>
  <si>
    <t>07,21,70</t>
  </si>
  <si>
    <t>04,32,90</t>
  </si>
  <si>
    <t>06,89,20</t>
  </si>
  <si>
    <t>17,80</t>
  </si>
  <si>
    <t>90,00</t>
  </si>
  <si>
    <t>07,40</t>
  </si>
  <si>
    <t>02,39,30</t>
  </si>
  <si>
    <t>04,58,00</t>
  </si>
  <si>
    <t>06,43,50</t>
  </si>
  <si>
    <t>5/f.rurale</t>
  </si>
  <si>
    <t>80,80</t>
  </si>
  <si>
    <t>7/f.rurale</t>
  </si>
  <si>
    <t>07,70,90</t>
  </si>
  <si>
    <t>30,20</t>
  </si>
  <si>
    <t>04,43,60</t>
  </si>
  <si>
    <t>34,40</t>
  </si>
  <si>
    <t>64,60</t>
  </si>
  <si>
    <t>11,30</t>
  </si>
  <si>
    <t>01,86,60</t>
  </si>
  <si>
    <t>14,40</t>
  </si>
  <si>
    <t>07,03,80</t>
  </si>
  <si>
    <t>01,40,40</t>
  </si>
  <si>
    <t>01,35,00</t>
  </si>
  <si>
    <t>69,70</t>
  </si>
  <si>
    <t>01,00,80</t>
  </si>
  <si>
    <t>07,19,60</t>
  </si>
  <si>
    <t>02,12,40</t>
  </si>
  <si>
    <t>7/A</t>
  </si>
  <si>
    <t>01,20,20</t>
  </si>
  <si>
    <t>7/B</t>
  </si>
  <si>
    <t>71,00</t>
  </si>
  <si>
    <t>34,20</t>
  </si>
  <si>
    <t>94,60</t>
  </si>
  <si>
    <t>11,26,80</t>
  </si>
  <si>
    <t>03,96,88</t>
  </si>
  <si>
    <t>60,60</t>
  </si>
  <si>
    <t>65,30</t>
  </si>
  <si>
    <t>01,29,80</t>
  </si>
  <si>
    <t>24/A</t>
  </si>
  <si>
    <t>05,97,62</t>
  </si>
  <si>
    <t>24/B</t>
  </si>
  <si>
    <t>08,00,00</t>
  </si>
  <si>
    <t>45,35</t>
  </si>
  <si>
    <t>40,80</t>
  </si>
  <si>
    <t>88,90</t>
  </si>
  <si>
    <t>05,18,40</t>
  </si>
  <si>
    <t>07,10</t>
  </si>
  <si>
    <t>05,51,40</t>
  </si>
  <si>
    <t>02,07,90</t>
  </si>
  <si>
    <t>05,15,40</t>
  </si>
  <si>
    <t>84,10</t>
  </si>
  <si>
    <t>06,50</t>
  </si>
  <si>
    <t>12,40</t>
  </si>
  <si>
    <t>02,45,00</t>
  </si>
  <si>
    <t>27,20</t>
  </si>
  <si>
    <t>01,90</t>
  </si>
  <si>
    <t>84/AA</t>
  </si>
  <si>
    <t>23,68</t>
  </si>
  <si>
    <t>84/AB</t>
  </si>
  <si>
    <t>28,82</t>
  </si>
  <si>
    <t>03,00</t>
  </si>
  <si>
    <t>20,50</t>
  </si>
  <si>
    <t>01,40,80</t>
  </si>
  <si>
    <t>04,68</t>
  </si>
  <si>
    <t>117/AA</t>
  </si>
  <si>
    <t>75,43</t>
  </si>
  <si>
    <t>117/AB</t>
  </si>
  <si>
    <t>08,49</t>
  </si>
  <si>
    <t>118/AA</t>
  </si>
  <si>
    <t>07,47</t>
  </si>
  <si>
    <t>118/AB</t>
  </si>
  <si>
    <t>01,23</t>
  </si>
  <si>
    <t>01,71,00</t>
  </si>
  <si>
    <t>58,20</t>
  </si>
  <si>
    <t>29,00</t>
  </si>
  <si>
    <t>30,00</t>
  </si>
  <si>
    <t>01,17,95</t>
  </si>
  <si>
    <t>11,70</t>
  </si>
  <si>
    <t>09,00</t>
  </si>
  <si>
    <t xml:space="preserve"> 16,30</t>
  </si>
  <si>
    <t>16,70</t>
  </si>
  <si>
    <t>24,50</t>
  </si>
  <si>
    <t>145/f.rurale</t>
  </si>
  <si>
    <t>22,30</t>
  </si>
  <si>
    <t>22,50</t>
  </si>
  <si>
    <t>21,30</t>
  </si>
  <si>
    <t>30,80</t>
  </si>
  <si>
    <t>14,10</t>
  </si>
  <si>
    <t>33,09</t>
  </si>
  <si>
    <t>02,30</t>
  </si>
  <si>
    <t>06,40</t>
  </si>
  <si>
    <t>26,90</t>
  </si>
  <si>
    <t>177/f.rurale</t>
  </si>
  <si>
    <t>05,20</t>
  </si>
  <si>
    <t>08,60</t>
  </si>
  <si>
    <t>13,60</t>
  </si>
  <si>
    <t>06,90</t>
  </si>
  <si>
    <t>193/f.rurale</t>
  </si>
  <si>
    <t>39,70</t>
  </si>
  <si>
    <t>525,50</t>
  </si>
  <si>
    <t>22,80</t>
  </si>
  <si>
    <t>29,70</t>
  </si>
  <si>
    <t>08,50</t>
  </si>
  <si>
    <t>33,90</t>
  </si>
  <si>
    <t>09,46</t>
  </si>
  <si>
    <t>10,18</t>
  </si>
  <si>
    <t>13,43</t>
  </si>
  <si>
    <t>14,86</t>
  </si>
  <si>
    <t>02,45</t>
  </si>
  <si>
    <t>03,50</t>
  </si>
  <si>
    <t>05,46</t>
  </si>
  <si>
    <t>04,19</t>
  </si>
  <si>
    <t>00,69</t>
  </si>
  <si>
    <t>98,30</t>
  </si>
  <si>
    <t>18,30</t>
  </si>
  <si>
    <t>14,85</t>
  </si>
  <si>
    <t>85/E.U.</t>
  </si>
  <si>
    <t>08,52</t>
  </si>
  <si>
    <t>177/E.U.</t>
  </si>
  <si>
    <t>222/E.U.</t>
  </si>
  <si>
    <t>06,10</t>
  </si>
  <si>
    <t>02,22</t>
  </si>
  <si>
    <t>06,80</t>
  </si>
  <si>
    <t>25,65</t>
  </si>
  <si>
    <t>00,83</t>
  </si>
  <si>
    <t>09,06</t>
  </si>
  <si>
    <t>66,81</t>
  </si>
  <si>
    <t>02,36</t>
  </si>
  <si>
    <t>15,46</t>
  </si>
  <si>
    <t>754/Accert</t>
  </si>
  <si>
    <t>13,36</t>
  </si>
  <si>
    <t>01,48</t>
  </si>
  <si>
    <t>15,70</t>
  </si>
  <si>
    <t>05,29</t>
  </si>
  <si>
    <t>08,81</t>
  </si>
  <si>
    <t>06,27</t>
  </si>
  <si>
    <t>18,50</t>
  </si>
  <si>
    <t>01,83</t>
  </si>
  <si>
    <t>02,75</t>
  </si>
  <si>
    <t>04,60</t>
  </si>
  <si>
    <t>06,68</t>
  </si>
  <si>
    <t>05,14</t>
  </si>
  <si>
    <t>06,59</t>
  </si>
  <si>
    <t>12,32</t>
  </si>
  <si>
    <t>10,68</t>
  </si>
  <si>
    <t>12,75</t>
  </si>
  <si>
    <t>39,55</t>
  </si>
  <si>
    <t>159/E.U.</t>
  </si>
  <si>
    <t>48,17</t>
  </si>
  <si>
    <t>00,21</t>
  </si>
  <si>
    <t>00,63</t>
  </si>
  <si>
    <t>00,15</t>
  </si>
  <si>
    <t>00,14</t>
  </si>
  <si>
    <t>862/E.U.</t>
  </si>
  <si>
    <t>04,35</t>
  </si>
  <si>
    <t>19,42</t>
  </si>
  <si>
    <t>00,81</t>
  </si>
  <si>
    <t>15,48</t>
  </si>
  <si>
    <t>3848/E.U.</t>
  </si>
  <si>
    <t>04,97</t>
  </si>
  <si>
    <t>3886/E.U.</t>
  </si>
  <si>
    <t>3950/E.U.</t>
  </si>
  <si>
    <t>05,45</t>
  </si>
  <si>
    <t>4000/E.U.</t>
  </si>
  <si>
    <t>4002/E.U.</t>
  </si>
  <si>
    <t>15,45</t>
  </si>
  <si>
    <t>08,55</t>
  </si>
  <si>
    <t>00,76</t>
  </si>
  <si>
    <t>04,03</t>
  </si>
  <si>
    <t>4020/E.U.</t>
  </si>
  <si>
    <t>04,88</t>
  </si>
  <si>
    <t>10,99</t>
  </si>
  <si>
    <t>02,39,40</t>
  </si>
  <si>
    <t>14,76</t>
  </si>
  <si>
    <t>12,44</t>
  </si>
  <si>
    <t>37,10</t>
  </si>
  <si>
    <t>01,03,30</t>
  </si>
  <si>
    <t>30,90</t>
  </si>
  <si>
    <t>02,19,10</t>
  </si>
  <si>
    <t>22,20</t>
  </si>
  <si>
    <t>73,60</t>
  </si>
  <si>
    <t>06,85</t>
  </si>
  <si>
    <t>52/AB</t>
  </si>
  <si>
    <t>10,35</t>
  </si>
  <si>
    <t>52/AA</t>
  </si>
  <si>
    <t>53/AA</t>
  </si>
  <si>
    <t>09,13</t>
  </si>
  <si>
    <t>53/AB</t>
  </si>
  <si>
    <t>61,87</t>
  </si>
  <si>
    <t>54/AA</t>
  </si>
  <si>
    <t>31,40</t>
  </si>
  <si>
    <t>54/AB</t>
  </si>
  <si>
    <t>55/AA</t>
  </si>
  <si>
    <t>16,35</t>
  </si>
  <si>
    <t>55/AB</t>
  </si>
  <si>
    <t>21,45</t>
  </si>
  <si>
    <t>17,30</t>
  </si>
  <si>
    <t>82,54</t>
  </si>
  <si>
    <t>107/AA</t>
  </si>
  <si>
    <t>70,18</t>
  </si>
  <si>
    <t>107/AB</t>
  </si>
  <si>
    <t>49,12</t>
  </si>
  <si>
    <t>03,06</t>
  </si>
  <si>
    <t>08,29,80</t>
  </si>
  <si>
    <t>25,50</t>
  </si>
  <si>
    <t>23,00</t>
  </si>
  <si>
    <t>03,69,50</t>
  </si>
  <si>
    <t>10,10</t>
  </si>
  <si>
    <t>14,80</t>
  </si>
  <si>
    <t>30,60</t>
  </si>
  <si>
    <t>45,40</t>
  </si>
  <si>
    <t>05,56</t>
  </si>
  <si>
    <t>14,90</t>
  </si>
  <si>
    <t>32,40</t>
  </si>
  <si>
    <t>24,60</t>
  </si>
  <si>
    <t>61/f.rurale</t>
  </si>
  <si>
    <t>45,00</t>
  </si>
  <si>
    <t>28,40</t>
  </si>
  <si>
    <t>00,59</t>
  </si>
  <si>
    <t>03,40</t>
  </si>
  <si>
    <t>08,90</t>
  </si>
  <si>
    <t>07,80</t>
  </si>
  <si>
    <t>26,16</t>
  </si>
  <si>
    <t>06,42</t>
  </si>
  <si>
    <t>506/E.U.</t>
  </si>
  <si>
    <t>01,42</t>
  </si>
  <si>
    <t>506/A4</t>
  </si>
  <si>
    <t>506/C6</t>
  </si>
  <si>
    <t>18,45</t>
  </si>
  <si>
    <t>51/f.rurale</t>
  </si>
  <si>
    <t>20,40</t>
  </si>
  <si>
    <t>2019</t>
  </si>
  <si>
    <t>Canone 2019</t>
  </si>
  <si>
    <t>Reddito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</si>
</sst>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49" fontId="0" fillId="0" borderId="0" xfId="0" applyNumberFormat="1"/>
    <xf numFmtId="2" fontId="0" fillId="0" borderId="0" xfId="0" applyNumberFormat="1"/>
    <xf numFmtId="2" fontId="0" fillId="0" borderId="0" xfId="1" applyNumberFormat="1" applyFont="1"/>
  </cellXfs>
  <cellStyles count="2">
    <cellStyle name="Migliaia" xfId="1" builtinId="3"/>
    <cellStyle name="Normale" xfId="0" builtinId="0"/>
  </cellStyles>
  <dxfs count="31">
    <dxf>
      <numFmt numFmtId="30" formatCode="@"/>
    </dxf>
    <dxf>
      <numFmt numFmtId="30" formatCode="@"/>
    </dxf>
    <dxf>
      <numFmt numFmtId="2" formatCode="0.0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V834" totalsRowCount="1" headerRowDxfId="30" dataDxfId="29">
  <autoFilter ref="A1:V833" xr:uid="{00000000-0009-0000-0100-000001000000}"/>
  <tableColumns count="22">
    <tableColumn id="1" xr3:uid="{00000000-0010-0000-0000-000001000000}" name="n. ordinativo" totalsRowLabel="Totale" dataDxfId="28"/>
    <tableColumn id="2" xr3:uid="{00000000-0010-0000-0000-000002000000}" name="Ditta" dataDxfId="27"/>
    <tableColumn id="14" xr3:uid="{00000000-0010-0000-0000-00000E000000}" name="Indirizzo 1" dataDxfId="26"/>
    <tableColumn id="15" xr3:uid="{00000000-0010-0000-0000-00000F000000}" name="Indirizzo 2" dataDxfId="25"/>
    <tableColumn id="3" xr3:uid="{00000000-0010-0000-0000-000003000000}" name="foglio" dataDxfId="24"/>
    <tableColumn id="4" xr3:uid="{00000000-0010-0000-0000-000004000000}" name="particella" dataDxfId="23"/>
    <tableColumn id="5" xr3:uid="{00000000-0010-0000-0000-000005000000}" name="Superficie" dataDxfId="22"/>
    <tableColumn id="6" xr3:uid="{00000000-0010-0000-0000-000006000000}" name="R.D." dataDxfId="21"/>
    <tableColumn id="16" xr3:uid="{00000000-0010-0000-0000-000010000000}" name="2019" dataDxfId="20">
      <calculatedColumnFormula>Tabella1[[#This Row],[R.D.]]*1.8*1.429</calculatedColumnFormula>
    </tableColumn>
    <tableColumn id="17" xr3:uid="{00000000-0010-0000-0000-000011000000}" name="2018" dataDxfId="19">
      <calculatedColumnFormula>Tabella1[[#This Row],[R.D.]]*1.8*1.415</calculatedColumnFormula>
    </tableColumn>
    <tableColumn id="18" xr3:uid="{00000000-0010-0000-0000-000012000000}" name="2017" dataDxfId="18">
      <calculatedColumnFormula>Tabella1[[#This Row],[R.D.]]*1.8*1.403</calculatedColumnFormula>
    </tableColumn>
    <tableColumn id="19" xr3:uid="{00000000-0010-0000-0000-000013000000}" name="2016" dataDxfId="17">
      <calculatedColumnFormula>Tabella1[[#This Row],[R.D.]]*1.8*1.398</calculatedColumnFormula>
    </tableColumn>
    <tableColumn id="20" xr3:uid="{00000000-0010-0000-0000-000014000000}" name="2015" dataDxfId="16">
      <calculatedColumnFormula>Tabella1[[#This Row],[R.D.]]*1.8*1.398</calculatedColumnFormula>
    </tableColumn>
    <tableColumn id="21" xr3:uid="{00000000-0010-0000-0000-000015000000}" name="2014" dataDxfId="2">
      <calculatedColumnFormula>Tabella1[[#This Row],[R.D.]]*1.8*1.399</calculatedColumnFormula>
    </tableColumn>
    <tableColumn id="22" xr3:uid="{C3C7066F-034B-4077-B5E7-C27CAD4AE405}" name="Reddito D" dataDxfId="0">
      <calculatedColumnFormula>ROUND(Tabella1[[#This Row],[R.D.]],2)</calculatedColumnFormula>
    </tableColumn>
    <tableColumn id="7" xr3:uid="{00000000-0010-0000-0000-000007000000}" name="Canone 2019" totalsRowFunction="sum" dataDxfId="1" totalsRowDxfId="15">
      <calculatedColumnFormula>ROUND(Tabella1[[#This Row],[2019]],2)</calculatedColumnFormula>
    </tableColumn>
    <tableColumn id="8" xr3:uid="{00000000-0010-0000-0000-000008000000}" name="Canone 2018" totalsRowFunction="sum" dataDxfId="14" totalsRowDxfId="13">
      <calculatedColumnFormula>ROUND(Tabella1[[#This Row],[2018]],2)</calculatedColumnFormula>
    </tableColumn>
    <tableColumn id="9" xr3:uid="{00000000-0010-0000-0000-000009000000}" name="Canone 2017" totalsRowFunction="sum" dataDxfId="12" totalsRowDxfId="11">
      <calculatedColumnFormula>ROUND(Tabella1[[#This Row],[2017]],2)</calculatedColumnFormula>
    </tableColumn>
    <tableColumn id="10" xr3:uid="{00000000-0010-0000-0000-00000A000000}" name="Canone 2016" totalsRowFunction="sum" dataDxfId="10" totalsRowDxfId="9">
      <calculatedColumnFormula>ROUND(Tabella1[[#This Row],[2016]],2)</calculatedColumnFormula>
    </tableColumn>
    <tableColumn id="11" xr3:uid="{00000000-0010-0000-0000-00000B000000}" name="Canone 2015" totalsRowFunction="sum" dataDxfId="8" totalsRowDxfId="7">
      <calculatedColumnFormula>ROUND(Tabella1[[#This Row],[2015]],2)</calculatedColumnFormula>
    </tableColumn>
    <tableColumn id="12" xr3:uid="{00000000-0010-0000-0000-00000C000000}" name="Canone 2014" totalsRowFunction="sum" dataDxfId="6" totalsRowDxfId="5">
      <calculatedColumnFormula>ROUND(Tabella1[[#This Row],[2014]],2)</calculatedColumnFormula>
    </tableColumn>
    <tableColumn id="13" xr3:uid="{00000000-0010-0000-0000-00000D000000}" name="Totale" totalsRowFunction="sum" dataDxfId="4" totalsRowDxfId="3">
      <calculatedColumnFormula>SUM(Tabella1[[#This Row],[Canone 2019]:[Canone 2014]])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34"/>
  <sheetViews>
    <sheetView tabSelected="1" workbookViewId="0">
      <selection activeCell="R12" sqref="R12"/>
    </sheetView>
  </sheetViews>
  <sheetFormatPr defaultRowHeight="15" x14ac:dyDescent="0.25"/>
  <cols>
    <col min="1" max="1" width="14.42578125" style="1" customWidth="1"/>
    <col min="2" max="5" width="9.140625" style="1"/>
    <col min="6" max="6" width="11.42578125" style="1" customWidth="1"/>
    <col min="7" max="7" width="12.140625" style="1" customWidth="1"/>
    <col min="8" max="8" width="9.140625" style="1" customWidth="1"/>
    <col min="9" max="14" width="9.140625" style="1" hidden="1" customWidth="1"/>
    <col min="15" max="15" width="14.28515625" style="1" hidden="1" customWidth="1"/>
    <col min="16" max="20" width="14.28515625" style="1" customWidth="1"/>
    <col min="21" max="21" width="11" style="1" customWidth="1"/>
    <col min="22" max="22" width="9.140625" style="1"/>
  </cols>
  <sheetData>
    <row r="1" spans="1:22" x14ac:dyDescent="0.25">
      <c r="A1" s="1" t="s">
        <v>0</v>
      </c>
      <c r="B1" s="1" t="s">
        <v>5</v>
      </c>
      <c r="C1" s="1" t="s">
        <v>12</v>
      </c>
      <c r="D1" s="1" t="s">
        <v>13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1529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1531</v>
      </c>
      <c r="P1" s="1" t="s">
        <v>1530</v>
      </c>
      <c r="Q1" s="1" t="s">
        <v>6</v>
      </c>
      <c r="R1" s="1" t="s">
        <v>7</v>
      </c>
      <c r="S1" s="1" t="s">
        <v>8</v>
      </c>
      <c r="T1" s="1" t="s">
        <v>9</v>
      </c>
      <c r="U1" s="1" t="s">
        <v>10</v>
      </c>
      <c r="V1" s="1" t="s">
        <v>11</v>
      </c>
    </row>
    <row r="2" spans="1:22" x14ac:dyDescent="0.25">
      <c r="A2" s="1">
        <v>1</v>
      </c>
      <c r="E2" s="1" t="s">
        <v>19</v>
      </c>
      <c r="F2" s="1" t="s">
        <v>20</v>
      </c>
      <c r="G2" s="1" t="s">
        <v>1110</v>
      </c>
      <c r="H2">
        <v>1.06</v>
      </c>
      <c r="I2" s="2">
        <f>Tabella1[[#This Row],[R.D.]]*1.8*1.429</f>
        <v>2.7265320000000002</v>
      </c>
      <c r="J2" s="3">
        <f>Tabella1[[#This Row],[R.D.]]*1.8*1.415</f>
        <v>2.6998200000000003</v>
      </c>
      <c r="K2" s="2">
        <f>Tabella1[[#This Row],[R.D.]]*1.8*1.403</f>
        <v>2.6769240000000001</v>
      </c>
      <c r="L2" s="2">
        <f>Tabella1[[#This Row],[R.D.]]*1.8*1.398</f>
        <v>2.6673840000000002</v>
      </c>
      <c r="M2" s="2">
        <f>Tabella1[[#This Row],[R.D.]]*1.8*1.398</f>
        <v>2.6673840000000002</v>
      </c>
      <c r="N2" s="2">
        <f>Tabella1[[#This Row],[R.D.]]*1.8*1.399</f>
        <v>2.6692920000000004</v>
      </c>
      <c r="O2" s="1">
        <f>ROUND(Tabella1[[#This Row],[R.D.]],2)</f>
        <v>1.06</v>
      </c>
      <c r="P2" s="1">
        <f>ROUND(Tabella1[[#This Row],[2019]],2)</f>
        <v>2.73</v>
      </c>
      <c r="Q2" s="1">
        <f>ROUND(Tabella1[[#This Row],[2018]],2)</f>
        <v>2.7</v>
      </c>
      <c r="R2" s="1">
        <f>ROUND(Tabella1[[#This Row],[2017]],2)</f>
        <v>2.68</v>
      </c>
      <c r="S2" s="1">
        <f>ROUND(Tabella1[[#This Row],[2016]],2)</f>
        <v>2.67</v>
      </c>
      <c r="T2" s="1">
        <f>ROUND(Tabella1[[#This Row],[2015]],2)</f>
        <v>2.67</v>
      </c>
      <c r="U2" s="1">
        <f>ROUND(Tabella1[[#This Row],[2014]],2)</f>
        <v>2.67</v>
      </c>
      <c r="V2" s="1">
        <f>SUM(Tabella1[[#This Row],[Canone 2019]:[Canone 2014]])</f>
        <v>16.119999999999997</v>
      </c>
    </row>
    <row r="3" spans="1:22" x14ac:dyDescent="0.25">
      <c r="A3" s="1">
        <v>2</v>
      </c>
      <c r="E3" s="1" t="s">
        <v>19</v>
      </c>
      <c r="F3" s="1" t="s">
        <v>30</v>
      </c>
      <c r="G3" s="1" t="s">
        <v>39</v>
      </c>
      <c r="I3" s="2">
        <f>Tabella1[[#This Row],[R.D.]]*1.8*1.429</f>
        <v>0</v>
      </c>
      <c r="J3" s="1">
        <f>Tabella1[[#This Row],[R.D.]]*1.8*1.415</f>
        <v>0</v>
      </c>
      <c r="K3" s="1">
        <f>Tabella1[[#This Row],[R.D.]]*1.8*1.403</f>
        <v>0</v>
      </c>
      <c r="L3" s="1">
        <f>Tabella1[[#This Row],[R.D.]]*1.8*1.398</f>
        <v>0</v>
      </c>
      <c r="M3" s="1">
        <f>Tabella1[[#This Row],[R.D.]]*1.8*1.398</f>
        <v>0</v>
      </c>
      <c r="N3" s="1">
        <f>Tabella1[[#This Row],[R.D.]]*1.8*1.399</f>
        <v>0</v>
      </c>
      <c r="O3" s="1">
        <f>ROUND(Tabella1[[#This Row],[R.D.]],2)</f>
        <v>0</v>
      </c>
      <c r="P3" s="1">
        <f>ROUND(Tabella1[[#This Row],[2019]],2)</f>
        <v>0</v>
      </c>
      <c r="Q3" s="1">
        <f>ROUND(Tabella1[[#This Row],[2018]],2)</f>
        <v>0</v>
      </c>
      <c r="R3" s="1">
        <f>ROUND(Tabella1[[#This Row],[2017]],2)</f>
        <v>0</v>
      </c>
      <c r="S3" s="1">
        <f>ROUND(Tabella1[[#This Row],[2016]],2)</f>
        <v>0</v>
      </c>
      <c r="T3" s="1">
        <f>ROUND(Tabella1[[#This Row],[2015]],2)</f>
        <v>0</v>
      </c>
      <c r="U3" s="1">
        <f>ROUND(Tabella1[[#This Row],[2014]],2)</f>
        <v>0</v>
      </c>
      <c r="V3" s="1">
        <f>SUM(Tabella1[[#This Row],[Canone 2019]:[Canone 2014]])</f>
        <v>0</v>
      </c>
    </row>
    <row r="4" spans="1:22" x14ac:dyDescent="0.25">
      <c r="A4" s="1">
        <v>3</v>
      </c>
      <c r="E4" s="1" t="s">
        <v>19</v>
      </c>
      <c r="F4" s="1" t="s">
        <v>40</v>
      </c>
      <c r="G4" s="1" t="s">
        <v>41</v>
      </c>
      <c r="H4">
        <v>0.17</v>
      </c>
      <c r="I4" s="2">
        <f>Tabella1[[#This Row],[R.D.]]*1.8*1.429</f>
        <v>0.43727400000000011</v>
      </c>
      <c r="J4" s="1">
        <f>Tabella1[[#This Row],[R.D.]]*1.8*1.415</f>
        <v>0.4329900000000001</v>
      </c>
      <c r="K4" s="1">
        <f>Tabella1[[#This Row],[R.D.]]*1.8*1.403</f>
        <v>0.42931800000000009</v>
      </c>
      <c r="L4" s="1">
        <f>Tabella1[[#This Row],[R.D.]]*1.8*1.398</f>
        <v>0.42778800000000006</v>
      </c>
      <c r="M4" s="1">
        <f>Tabella1[[#This Row],[R.D.]]*1.8*1.398</f>
        <v>0.42778800000000006</v>
      </c>
      <c r="N4" s="1">
        <f>Tabella1[[#This Row],[R.D.]]*1.8*1.399</f>
        <v>0.42809400000000009</v>
      </c>
      <c r="O4" s="1">
        <f>ROUND(Tabella1[[#This Row],[R.D.]],2)</f>
        <v>0.17</v>
      </c>
      <c r="P4" s="1">
        <f>ROUND(Tabella1[[#This Row],[2019]],2)</f>
        <v>0.44</v>
      </c>
      <c r="Q4" s="1">
        <f>ROUND(Tabella1[[#This Row],[2018]],2)</f>
        <v>0.43</v>
      </c>
      <c r="R4" s="1">
        <f>ROUND(Tabella1[[#This Row],[2017]],2)</f>
        <v>0.43</v>
      </c>
      <c r="S4" s="1">
        <f>ROUND(Tabella1[[#This Row],[2016]],2)</f>
        <v>0.43</v>
      </c>
      <c r="T4" s="1">
        <f>ROUND(Tabella1[[#This Row],[2015]],2)</f>
        <v>0.43</v>
      </c>
      <c r="U4" s="1">
        <f>ROUND(Tabella1[[#This Row],[2014]],2)</f>
        <v>0.43</v>
      </c>
      <c r="V4" s="1">
        <f>SUM(Tabella1[[#This Row],[Canone 2019]:[Canone 2014]])</f>
        <v>2.5900000000000003</v>
      </c>
    </row>
    <row r="5" spans="1:22" x14ac:dyDescent="0.25">
      <c r="A5" s="1">
        <v>4</v>
      </c>
      <c r="E5" s="1" t="s">
        <v>19</v>
      </c>
      <c r="F5" s="1" t="s">
        <v>42</v>
      </c>
      <c r="G5" s="1" t="s">
        <v>43</v>
      </c>
      <c r="H5">
        <v>0.31</v>
      </c>
      <c r="I5" s="2">
        <f>Tabella1[[#This Row],[R.D.]]*1.8*1.429</f>
        <v>0.79738200000000015</v>
      </c>
      <c r="J5" s="1">
        <f>Tabella1[[#This Row],[R.D.]]*1.8*1.415</f>
        <v>0.78957000000000011</v>
      </c>
      <c r="K5" s="1">
        <f>Tabella1[[#This Row],[R.D.]]*1.8*1.403</f>
        <v>0.78287400000000007</v>
      </c>
      <c r="L5" s="1">
        <f>Tabella1[[#This Row],[R.D.]]*1.8*1.398</f>
        <v>0.780084</v>
      </c>
      <c r="M5" s="1">
        <f>Tabella1[[#This Row],[R.D.]]*1.8*1.398</f>
        <v>0.780084</v>
      </c>
      <c r="N5" s="1">
        <f>Tabella1[[#This Row],[R.D.]]*1.8*1.399</f>
        <v>0.78064200000000006</v>
      </c>
      <c r="O5" s="1">
        <f>ROUND(Tabella1[[#This Row],[R.D.]],2)</f>
        <v>0.31</v>
      </c>
      <c r="P5" s="1">
        <f>ROUND(Tabella1[[#This Row],[2019]],2)</f>
        <v>0.8</v>
      </c>
      <c r="Q5" s="1">
        <f>ROUND(Tabella1[[#This Row],[2018]],2)</f>
        <v>0.79</v>
      </c>
      <c r="R5" s="1">
        <f>ROUND(Tabella1[[#This Row],[2017]],2)</f>
        <v>0.78</v>
      </c>
      <c r="S5" s="1">
        <f>ROUND(Tabella1[[#This Row],[2016]],2)</f>
        <v>0.78</v>
      </c>
      <c r="T5" s="1">
        <f>ROUND(Tabella1[[#This Row],[2015]],2)</f>
        <v>0.78</v>
      </c>
      <c r="U5" s="1">
        <f>ROUND(Tabella1[[#This Row],[2014]],2)</f>
        <v>0.78</v>
      </c>
      <c r="V5" s="1">
        <f>SUM(Tabella1[[#This Row],[Canone 2019]:[Canone 2014]])</f>
        <v>4.7100000000000009</v>
      </c>
    </row>
    <row r="6" spans="1:22" x14ac:dyDescent="0.25">
      <c r="A6" s="1">
        <v>5</v>
      </c>
      <c r="E6" s="1" t="s">
        <v>19</v>
      </c>
      <c r="F6" s="1" t="s">
        <v>21</v>
      </c>
      <c r="G6" s="1" t="s">
        <v>48</v>
      </c>
      <c r="H6">
        <v>0.74</v>
      </c>
      <c r="I6" s="2">
        <f>Tabella1[[#This Row],[R.D.]]*1.8*1.429</f>
        <v>1.9034280000000001</v>
      </c>
      <c r="J6" s="1">
        <f>Tabella1[[#This Row],[R.D.]]*1.8*1.415</f>
        <v>1.8847800000000001</v>
      </c>
      <c r="K6" s="1">
        <f>Tabella1[[#This Row],[R.D.]]*1.8*1.403</f>
        <v>1.8687960000000001</v>
      </c>
      <c r="L6" s="1">
        <f>Tabella1[[#This Row],[R.D.]]*1.8*1.398</f>
        <v>1.862136</v>
      </c>
      <c r="M6" s="1">
        <f>Tabella1[[#This Row],[R.D.]]*1.8*1.398</f>
        <v>1.862136</v>
      </c>
      <c r="N6" s="1">
        <f>Tabella1[[#This Row],[R.D.]]*1.8*1.399</f>
        <v>1.8634680000000001</v>
      </c>
      <c r="O6" s="1">
        <f>ROUND(Tabella1[[#This Row],[R.D.]],2)</f>
        <v>0.74</v>
      </c>
      <c r="P6" s="1">
        <f>ROUND(Tabella1[[#This Row],[2019]],2)</f>
        <v>1.9</v>
      </c>
      <c r="Q6" s="1">
        <f>ROUND(Tabella1[[#This Row],[2018]],2)</f>
        <v>1.88</v>
      </c>
      <c r="R6" s="1">
        <f>ROUND(Tabella1[[#This Row],[2017]],2)</f>
        <v>1.87</v>
      </c>
      <c r="S6" s="1">
        <f>ROUND(Tabella1[[#This Row],[2016]],2)</f>
        <v>1.86</v>
      </c>
      <c r="T6" s="1">
        <f>ROUND(Tabella1[[#This Row],[2015]],2)</f>
        <v>1.86</v>
      </c>
      <c r="U6" s="1">
        <f>ROUND(Tabella1[[#This Row],[2014]],2)</f>
        <v>1.86</v>
      </c>
      <c r="V6" s="1">
        <f>SUM(Tabella1[[#This Row],[Canone 2019]:[Canone 2014]])</f>
        <v>11.23</v>
      </c>
    </row>
    <row r="7" spans="1:22" x14ac:dyDescent="0.25">
      <c r="A7" s="1">
        <v>6</v>
      </c>
      <c r="E7" s="1" t="s">
        <v>19</v>
      </c>
      <c r="F7" s="1" t="s">
        <v>49</v>
      </c>
      <c r="G7" s="1" t="s">
        <v>50</v>
      </c>
      <c r="H7">
        <v>0.2</v>
      </c>
      <c r="I7" s="2">
        <f>Tabella1[[#This Row],[R.D.]]*1.8*1.429</f>
        <v>0.51444000000000012</v>
      </c>
      <c r="J7" s="1">
        <f>Tabella1[[#This Row],[R.D.]]*1.8*1.415</f>
        <v>0.50940000000000007</v>
      </c>
      <c r="K7" s="1">
        <f>Tabella1[[#This Row],[R.D.]]*1.8*1.403</f>
        <v>0.50508000000000008</v>
      </c>
      <c r="L7" s="1">
        <f>Tabella1[[#This Row],[R.D.]]*1.8*1.398</f>
        <v>0.50328000000000006</v>
      </c>
      <c r="M7" s="1">
        <f>Tabella1[[#This Row],[R.D.]]*1.8*1.398</f>
        <v>0.50328000000000006</v>
      </c>
      <c r="N7" s="1">
        <f>Tabella1[[#This Row],[R.D.]]*1.8*1.399</f>
        <v>0.50364000000000009</v>
      </c>
      <c r="O7" s="1">
        <f>ROUND(Tabella1[[#This Row],[R.D.]],2)</f>
        <v>0.2</v>
      </c>
      <c r="P7" s="1">
        <f>ROUND(Tabella1[[#This Row],[2019]],2)</f>
        <v>0.51</v>
      </c>
      <c r="Q7" s="1">
        <f>ROUND(Tabella1[[#This Row],[2018]],2)</f>
        <v>0.51</v>
      </c>
      <c r="R7" s="1">
        <f>ROUND(Tabella1[[#This Row],[2017]],2)</f>
        <v>0.51</v>
      </c>
      <c r="S7" s="1">
        <f>ROUND(Tabella1[[#This Row],[2016]],2)</f>
        <v>0.5</v>
      </c>
      <c r="T7" s="1">
        <f>ROUND(Tabella1[[#This Row],[2015]],2)</f>
        <v>0.5</v>
      </c>
      <c r="U7" s="1">
        <f>ROUND(Tabella1[[#This Row],[2014]],2)</f>
        <v>0.5</v>
      </c>
      <c r="V7" s="1">
        <f>SUM(Tabella1[[#This Row],[Canone 2019]:[Canone 2014]])</f>
        <v>3.0300000000000002</v>
      </c>
    </row>
    <row r="8" spans="1:22" x14ac:dyDescent="0.25">
      <c r="A8" s="1">
        <v>7</v>
      </c>
      <c r="E8" s="1" t="s">
        <v>19</v>
      </c>
      <c r="F8" s="1" t="s">
        <v>51</v>
      </c>
      <c r="G8" s="1" t="s">
        <v>52</v>
      </c>
      <c r="H8">
        <v>0.27</v>
      </c>
      <c r="I8" s="2">
        <f>Tabella1[[#This Row],[R.D.]]*1.8*1.429</f>
        <v>0.69449400000000006</v>
      </c>
      <c r="J8" s="1">
        <f>Tabella1[[#This Row],[R.D.]]*1.8*1.415</f>
        <v>0.68769000000000002</v>
      </c>
      <c r="K8" s="1">
        <f>Tabella1[[#This Row],[R.D.]]*1.8*1.403</f>
        <v>0.68185800000000008</v>
      </c>
      <c r="L8" s="1">
        <f>Tabella1[[#This Row],[R.D.]]*1.8*1.398</f>
        <v>0.67942800000000003</v>
      </c>
      <c r="M8" s="1">
        <f>Tabella1[[#This Row],[R.D.]]*1.8*1.398</f>
        <v>0.67942800000000003</v>
      </c>
      <c r="N8" s="1">
        <f>Tabella1[[#This Row],[R.D.]]*1.8*1.399</f>
        <v>0.67991400000000002</v>
      </c>
      <c r="O8" s="1">
        <f>ROUND(Tabella1[[#This Row],[R.D.]],2)</f>
        <v>0.27</v>
      </c>
      <c r="P8" s="1">
        <f>ROUND(Tabella1[[#This Row],[2019]],2)</f>
        <v>0.69</v>
      </c>
      <c r="Q8" s="1">
        <f>ROUND(Tabella1[[#This Row],[2018]],2)</f>
        <v>0.69</v>
      </c>
      <c r="R8" s="1">
        <f>ROUND(Tabella1[[#This Row],[2017]],2)</f>
        <v>0.68</v>
      </c>
      <c r="S8" s="1">
        <f>ROUND(Tabella1[[#This Row],[2016]],2)</f>
        <v>0.68</v>
      </c>
      <c r="T8" s="1">
        <f>ROUND(Tabella1[[#This Row],[2015]],2)</f>
        <v>0.68</v>
      </c>
      <c r="U8" s="1">
        <f>ROUND(Tabella1[[#This Row],[2014]],2)</f>
        <v>0.68</v>
      </c>
      <c r="V8" s="1">
        <f>SUM(Tabella1[[#This Row],[Canone 2019]:[Canone 2014]])</f>
        <v>4.1000000000000005</v>
      </c>
    </row>
    <row r="9" spans="1:22" x14ac:dyDescent="0.25">
      <c r="A9" s="1">
        <v>8</v>
      </c>
      <c r="E9" s="1" t="s">
        <v>19</v>
      </c>
      <c r="F9" s="1" t="s">
        <v>53</v>
      </c>
      <c r="G9" s="1" t="s">
        <v>54</v>
      </c>
      <c r="H9">
        <v>0.22</v>
      </c>
      <c r="I9" s="2">
        <f>Tabella1[[#This Row],[R.D.]]*1.8*1.429</f>
        <v>0.56588400000000005</v>
      </c>
      <c r="J9" s="1">
        <f>Tabella1[[#This Row],[R.D.]]*1.8*1.415</f>
        <v>0.56034000000000006</v>
      </c>
      <c r="K9" s="1">
        <f>Tabella1[[#This Row],[R.D.]]*1.8*1.403</f>
        <v>0.55558800000000008</v>
      </c>
      <c r="L9" s="1">
        <f>Tabella1[[#This Row],[R.D.]]*1.8*1.398</f>
        <v>0.55360799999999999</v>
      </c>
      <c r="M9" s="1">
        <f>Tabella1[[#This Row],[R.D.]]*1.8*1.398</f>
        <v>0.55360799999999999</v>
      </c>
      <c r="N9" s="1">
        <f>Tabella1[[#This Row],[R.D.]]*1.8*1.399</f>
        <v>0.55400400000000005</v>
      </c>
      <c r="O9" s="1">
        <f>ROUND(Tabella1[[#This Row],[R.D.]],2)</f>
        <v>0.22</v>
      </c>
      <c r="P9" s="1">
        <f>ROUND(Tabella1[[#This Row],[2019]],2)</f>
        <v>0.56999999999999995</v>
      </c>
      <c r="Q9" s="1">
        <f>ROUND(Tabella1[[#This Row],[2018]],2)</f>
        <v>0.56000000000000005</v>
      </c>
      <c r="R9" s="1">
        <f>ROUND(Tabella1[[#This Row],[2017]],2)</f>
        <v>0.56000000000000005</v>
      </c>
      <c r="S9" s="1">
        <f>ROUND(Tabella1[[#This Row],[2016]],2)</f>
        <v>0.55000000000000004</v>
      </c>
      <c r="T9" s="1">
        <f>ROUND(Tabella1[[#This Row],[2015]],2)</f>
        <v>0.55000000000000004</v>
      </c>
      <c r="U9" s="1">
        <f>ROUND(Tabella1[[#This Row],[2014]],2)</f>
        <v>0.55000000000000004</v>
      </c>
      <c r="V9" s="1">
        <f>SUM(Tabella1[[#This Row],[Canone 2019]:[Canone 2014]])</f>
        <v>3.34</v>
      </c>
    </row>
    <row r="10" spans="1:22" x14ac:dyDescent="0.25">
      <c r="A10" s="1">
        <v>9</v>
      </c>
      <c r="E10" s="1" t="s">
        <v>19</v>
      </c>
      <c r="F10" s="1" t="s">
        <v>55</v>
      </c>
      <c r="G10" s="1" t="s">
        <v>56</v>
      </c>
      <c r="H10">
        <v>0.21</v>
      </c>
      <c r="I10" s="2">
        <f>Tabella1[[#This Row],[R.D.]]*1.8*1.429</f>
        <v>0.54016200000000003</v>
      </c>
      <c r="J10" s="1">
        <f>Tabella1[[#This Row],[R.D.]]*1.8*1.415</f>
        <v>0.53487000000000007</v>
      </c>
      <c r="K10" s="1">
        <f>Tabella1[[#This Row],[R.D.]]*1.8*1.403</f>
        <v>0.53033399999999997</v>
      </c>
      <c r="L10" s="1">
        <f>Tabella1[[#This Row],[R.D.]]*1.8*1.398</f>
        <v>0.52844400000000002</v>
      </c>
      <c r="M10" s="1">
        <f>Tabella1[[#This Row],[R.D.]]*1.8*1.398</f>
        <v>0.52844400000000002</v>
      </c>
      <c r="N10" s="1">
        <f>Tabella1[[#This Row],[R.D.]]*1.8*1.399</f>
        <v>0.52882200000000001</v>
      </c>
      <c r="O10" s="1">
        <f>ROUND(Tabella1[[#This Row],[R.D.]],2)</f>
        <v>0.21</v>
      </c>
      <c r="P10" s="1">
        <f>ROUND(Tabella1[[#This Row],[2019]],2)</f>
        <v>0.54</v>
      </c>
      <c r="Q10" s="1">
        <f>ROUND(Tabella1[[#This Row],[2018]],2)</f>
        <v>0.53</v>
      </c>
      <c r="R10" s="1">
        <f>ROUND(Tabella1[[#This Row],[2017]],2)</f>
        <v>0.53</v>
      </c>
      <c r="S10" s="1">
        <f>ROUND(Tabella1[[#This Row],[2016]],2)</f>
        <v>0.53</v>
      </c>
      <c r="T10" s="1">
        <f>ROUND(Tabella1[[#This Row],[2015]],2)</f>
        <v>0.53</v>
      </c>
      <c r="U10" s="1">
        <f>ROUND(Tabella1[[#This Row],[2014]],2)</f>
        <v>0.53</v>
      </c>
      <c r="V10" s="1">
        <f>SUM(Tabella1[[#This Row],[Canone 2019]:[Canone 2014]])</f>
        <v>3.1900000000000004</v>
      </c>
    </row>
    <row r="11" spans="1:22" x14ac:dyDescent="0.25">
      <c r="A11" s="1">
        <v>10</v>
      </c>
      <c r="E11" s="1" t="s">
        <v>19</v>
      </c>
      <c r="F11" s="1" t="s">
        <v>31</v>
      </c>
      <c r="G11" s="1" t="s">
        <v>57</v>
      </c>
      <c r="H11">
        <v>2.2599999999999998</v>
      </c>
      <c r="I11" s="2">
        <f>Tabella1[[#This Row],[R.D.]]*1.8*1.429</f>
        <v>5.8131719999999998</v>
      </c>
      <c r="J11" s="1">
        <f>Tabella1[[#This Row],[R.D.]]*1.8*1.415</f>
        <v>5.7562199999999999</v>
      </c>
      <c r="K11" s="1">
        <f>Tabella1[[#This Row],[R.D.]]*1.8*1.403</f>
        <v>5.7074039999999995</v>
      </c>
      <c r="L11" s="1">
        <f>Tabella1[[#This Row],[R.D.]]*1.8*1.398</f>
        <v>5.6870639999999995</v>
      </c>
      <c r="M11" s="1">
        <f>Tabella1[[#This Row],[R.D.]]*1.8*1.398</f>
        <v>5.6870639999999995</v>
      </c>
      <c r="N11" s="1">
        <f>Tabella1[[#This Row],[R.D.]]*1.8*1.399</f>
        <v>5.6911319999999996</v>
      </c>
      <c r="O11" s="1">
        <f>ROUND(Tabella1[[#This Row],[R.D.]],2)</f>
        <v>2.2599999999999998</v>
      </c>
      <c r="P11" s="1">
        <f>ROUND(Tabella1[[#This Row],[2019]],2)</f>
        <v>5.81</v>
      </c>
      <c r="Q11" s="1">
        <f>ROUND(Tabella1[[#This Row],[2018]],2)</f>
        <v>5.76</v>
      </c>
      <c r="R11" s="1">
        <f>ROUND(Tabella1[[#This Row],[2017]],2)</f>
        <v>5.71</v>
      </c>
      <c r="S11" s="1">
        <f>ROUND(Tabella1[[#This Row],[2016]],2)</f>
        <v>5.69</v>
      </c>
      <c r="T11" s="1">
        <f>ROUND(Tabella1[[#This Row],[2015]],2)</f>
        <v>5.69</v>
      </c>
      <c r="U11" s="1">
        <f>ROUND(Tabella1[[#This Row],[2014]],2)</f>
        <v>5.69</v>
      </c>
      <c r="V11" s="1">
        <f>SUM(Tabella1[[#This Row],[Canone 2019]:[Canone 2014]])</f>
        <v>34.35</v>
      </c>
    </row>
    <row r="12" spans="1:22" x14ac:dyDescent="0.25">
      <c r="A12" s="1">
        <v>11</v>
      </c>
      <c r="E12" s="1" t="s">
        <v>19</v>
      </c>
      <c r="F12" s="1" t="s">
        <v>58</v>
      </c>
      <c r="G12" s="1" t="s">
        <v>59</v>
      </c>
      <c r="H12">
        <v>1.5</v>
      </c>
      <c r="I12" s="2">
        <f>Tabella1[[#This Row],[R.D.]]*1.8*1.429</f>
        <v>3.8583000000000003</v>
      </c>
      <c r="J12" s="1">
        <f>Tabella1[[#This Row],[R.D.]]*1.8*1.415</f>
        <v>3.8205000000000005</v>
      </c>
      <c r="K12" s="1">
        <f>Tabella1[[#This Row],[R.D.]]*1.8*1.403</f>
        <v>3.7881000000000005</v>
      </c>
      <c r="L12" s="1">
        <f>Tabella1[[#This Row],[R.D.]]*1.8*1.398</f>
        <v>3.7746</v>
      </c>
      <c r="M12" s="1">
        <f>Tabella1[[#This Row],[R.D.]]*1.8*1.398</f>
        <v>3.7746</v>
      </c>
      <c r="N12" s="1">
        <f>Tabella1[[#This Row],[R.D.]]*1.8*1.399</f>
        <v>3.7773000000000003</v>
      </c>
      <c r="O12" s="1">
        <f>ROUND(Tabella1[[#This Row],[R.D.]],2)</f>
        <v>1.5</v>
      </c>
      <c r="P12" s="1">
        <f>ROUND(Tabella1[[#This Row],[2019]],2)</f>
        <v>3.86</v>
      </c>
      <c r="Q12" s="1">
        <f>ROUND(Tabella1[[#This Row],[2018]],2)</f>
        <v>3.82</v>
      </c>
      <c r="R12" s="1">
        <f>ROUND(Tabella1[[#This Row],[2017]],2)</f>
        <v>3.79</v>
      </c>
      <c r="S12" s="1">
        <f>ROUND(Tabella1[[#This Row],[2016]],2)</f>
        <v>3.77</v>
      </c>
      <c r="T12" s="1">
        <f>ROUND(Tabella1[[#This Row],[2015]],2)</f>
        <v>3.77</v>
      </c>
      <c r="U12" s="1">
        <f>ROUND(Tabella1[[#This Row],[2014]],2)</f>
        <v>3.78</v>
      </c>
      <c r="V12" s="1">
        <f>SUM(Tabella1[[#This Row],[Canone 2019]:[Canone 2014]])</f>
        <v>22.79</v>
      </c>
    </row>
    <row r="13" spans="1:22" x14ac:dyDescent="0.25">
      <c r="A13" s="1">
        <v>12</v>
      </c>
      <c r="E13" s="1" t="s">
        <v>19</v>
      </c>
      <c r="F13" s="1" t="s">
        <v>61</v>
      </c>
      <c r="G13" s="1" t="s">
        <v>62</v>
      </c>
      <c r="H13">
        <v>1.94</v>
      </c>
      <c r="I13" s="2">
        <f>Tabella1[[#This Row],[R.D.]]*1.8*1.429</f>
        <v>4.9900679999999999</v>
      </c>
      <c r="J13" s="1">
        <f>Tabella1[[#This Row],[R.D.]]*1.8*1.415</f>
        <v>4.9411800000000001</v>
      </c>
      <c r="K13" s="1">
        <f>Tabella1[[#This Row],[R.D.]]*1.8*1.403</f>
        <v>4.8992760000000004</v>
      </c>
      <c r="L13" s="1">
        <f>Tabella1[[#This Row],[R.D.]]*1.8*1.398</f>
        <v>4.8818159999999997</v>
      </c>
      <c r="M13" s="1">
        <f>Tabella1[[#This Row],[R.D.]]*1.8*1.398</f>
        <v>4.8818159999999997</v>
      </c>
      <c r="N13" s="1">
        <f>Tabella1[[#This Row],[R.D.]]*1.8*1.399</f>
        <v>4.8853080000000002</v>
      </c>
      <c r="O13" s="1">
        <f>ROUND(Tabella1[[#This Row],[R.D.]],2)</f>
        <v>1.94</v>
      </c>
      <c r="P13" s="1">
        <f>ROUND(Tabella1[[#This Row],[2019]],2)</f>
        <v>4.99</v>
      </c>
      <c r="Q13" s="1">
        <f>ROUND(Tabella1[[#This Row],[2018]],2)</f>
        <v>4.9400000000000004</v>
      </c>
      <c r="R13" s="1">
        <f>ROUND(Tabella1[[#This Row],[2017]],2)</f>
        <v>4.9000000000000004</v>
      </c>
      <c r="S13" s="1">
        <f>ROUND(Tabella1[[#This Row],[2016]],2)</f>
        <v>4.88</v>
      </c>
      <c r="T13" s="1">
        <f>ROUND(Tabella1[[#This Row],[2015]],2)</f>
        <v>4.88</v>
      </c>
      <c r="U13" s="1">
        <f>ROUND(Tabella1[[#This Row],[2014]],2)</f>
        <v>4.8899999999999997</v>
      </c>
      <c r="V13" s="1">
        <f>SUM(Tabella1[[#This Row],[Canone 2019]:[Canone 2014]])</f>
        <v>29.48</v>
      </c>
    </row>
    <row r="14" spans="1:22" x14ac:dyDescent="0.25">
      <c r="A14" s="1">
        <v>13</v>
      </c>
      <c r="E14" s="1" t="s">
        <v>19</v>
      </c>
      <c r="F14" s="1" t="s">
        <v>63</v>
      </c>
      <c r="G14" s="1" t="s">
        <v>64</v>
      </c>
      <c r="H14">
        <v>1.52</v>
      </c>
      <c r="I14" s="2">
        <f>Tabella1[[#This Row],[R.D.]]*1.8*1.429</f>
        <v>3.9097440000000003</v>
      </c>
      <c r="J14" s="1">
        <f>Tabella1[[#This Row],[R.D.]]*1.8*1.415</f>
        <v>3.8714400000000002</v>
      </c>
      <c r="K14" s="1">
        <f>Tabella1[[#This Row],[R.D.]]*1.8*1.403</f>
        <v>3.8386080000000002</v>
      </c>
      <c r="L14" s="1">
        <f>Tabella1[[#This Row],[R.D.]]*1.8*1.398</f>
        <v>3.8249279999999999</v>
      </c>
      <c r="M14" s="1">
        <f>Tabella1[[#This Row],[R.D.]]*1.8*1.398</f>
        <v>3.8249279999999999</v>
      </c>
      <c r="N14" s="1">
        <f>Tabella1[[#This Row],[R.D.]]*1.8*1.399</f>
        <v>3.8276640000000004</v>
      </c>
      <c r="O14" s="1">
        <f>ROUND(Tabella1[[#This Row],[R.D.]],2)</f>
        <v>1.52</v>
      </c>
      <c r="P14" s="1">
        <f>ROUND(Tabella1[[#This Row],[2019]],2)</f>
        <v>3.91</v>
      </c>
      <c r="Q14" s="1">
        <f>ROUND(Tabella1[[#This Row],[2018]],2)</f>
        <v>3.87</v>
      </c>
      <c r="R14" s="1">
        <f>ROUND(Tabella1[[#This Row],[2017]],2)</f>
        <v>3.84</v>
      </c>
      <c r="S14" s="1">
        <f>ROUND(Tabella1[[#This Row],[2016]],2)</f>
        <v>3.82</v>
      </c>
      <c r="T14" s="1">
        <f>ROUND(Tabella1[[#This Row],[2015]],2)</f>
        <v>3.82</v>
      </c>
      <c r="U14" s="1">
        <f>ROUND(Tabella1[[#This Row],[2014]],2)</f>
        <v>3.83</v>
      </c>
      <c r="V14" s="1">
        <f>SUM(Tabella1[[#This Row],[Canone 2019]:[Canone 2014]])</f>
        <v>23.090000000000003</v>
      </c>
    </row>
    <row r="15" spans="1:22" x14ac:dyDescent="0.25">
      <c r="A15" s="1">
        <v>14</v>
      </c>
      <c r="E15" s="1" t="s">
        <v>19</v>
      </c>
      <c r="F15" s="1" t="s">
        <v>22</v>
      </c>
      <c r="G15" s="1" t="s">
        <v>65</v>
      </c>
      <c r="H15">
        <v>0.83</v>
      </c>
      <c r="I15" s="2">
        <f>Tabella1[[#This Row],[R.D.]]*1.8*1.429</f>
        <v>2.1349260000000001</v>
      </c>
      <c r="J15" s="1">
        <f>Tabella1[[#This Row],[R.D.]]*1.8*1.415</f>
        <v>2.1140099999999999</v>
      </c>
      <c r="K15" s="1">
        <f>Tabella1[[#This Row],[R.D.]]*1.8*1.403</f>
        <v>2.096082</v>
      </c>
      <c r="L15" s="1">
        <f>Tabella1[[#This Row],[R.D.]]*1.8*1.398</f>
        <v>2.0886119999999999</v>
      </c>
      <c r="M15" s="1">
        <f>Tabella1[[#This Row],[R.D.]]*1.8*1.398</f>
        <v>2.0886119999999999</v>
      </c>
      <c r="N15" s="1">
        <f>Tabella1[[#This Row],[R.D.]]*1.8*1.399</f>
        <v>2.090106</v>
      </c>
      <c r="O15" s="1">
        <f>ROUND(Tabella1[[#This Row],[R.D.]],2)</f>
        <v>0.83</v>
      </c>
      <c r="P15" s="1">
        <f>ROUND(Tabella1[[#This Row],[2019]],2)</f>
        <v>2.13</v>
      </c>
      <c r="Q15" s="1">
        <f>ROUND(Tabella1[[#This Row],[2018]],2)</f>
        <v>2.11</v>
      </c>
      <c r="R15" s="1">
        <f>ROUND(Tabella1[[#This Row],[2017]],2)</f>
        <v>2.1</v>
      </c>
      <c r="S15" s="1">
        <f>ROUND(Tabella1[[#This Row],[2016]],2)</f>
        <v>2.09</v>
      </c>
      <c r="T15" s="1">
        <f>ROUND(Tabella1[[#This Row],[2015]],2)</f>
        <v>2.09</v>
      </c>
      <c r="U15" s="1">
        <f>ROUND(Tabella1[[#This Row],[2014]],2)</f>
        <v>2.09</v>
      </c>
      <c r="V15" s="1">
        <f>SUM(Tabella1[[#This Row],[Canone 2019]:[Canone 2014]])</f>
        <v>12.61</v>
      </c>
    </row>
    <row r="16" spans="1:22" x14ac:dyDescent="0.25">
      <c r="A16" s="1">
        <v>15</v>
      </c>
      <c r="E16" s="1" t="s">
        <v>19</v>
      </c>
      <c r="F16" s="1" t="s">
        <v>66</v>
      </c>
      <c r="G16" s="1" t="s">
        <v>67</v>
      </c>
      <c r="H16">
        <v>4.68</v>
      </c>
      <c r="I16" s="2">
        <f>Tabella1[[#This Row],[R.D.]]*1.8*1.429</f>
        <v>12.037896</v>
      </c>
      <c r="J16" s="1">
        <f>Tabella1[[#This Row],[R.D.]]*1.8*1.415</f>
        <v>11.91996</v>
      </c>
      <c r="K16" s="1">
        <f>Tabella1[[#This Row],[R.D.]]*1.8*1.403</f>
        <v>11.818871999999999</v>
      </c>
      <c r="L16" s="1">
        <f>Tabella1[[#This Row],[R.D.]]*1.8*1.398</f>
        <v>11.776751999999998</v>
      </c>
      <c r="M16" s="1">
        <f>Tabella1[[#This Row],[R.D.]]*1.8*1.398</f>
        <v>11.776751999999998</v>
      </c>
      <c r="N16" s="1">
        <f>Tabella1[[#This Row],[R.D.]]*1.8*1.399</f>
        <v>11.785176</v>
      </c>
      <c r="O16" s="1">
        <f>ROUND(Tabella1[[#This Row],[R.D.]],2)</f>
        <v>4.68</v>
      </c>
      <c r="P16" s="1">
        <f>ROUND(Tabella1[[#This Row],[2019]],2)</f>
        <v>12.04</v>
      </c>
      <c r="Q16" s="1">
        <f>ROUND(Tabella1[[#This Row],[2018]],2)</f>
        <v>11.92</v>
      </c>
      <c r="R16" s="1">
        <f>ROUND(Tabella1[[#This Row],[2017]],2)</f>
        <v>11.82</v>
      </c>
      <c r="S16" s="1">
        <f>ROUND(Tabella1[[#This Row],[2016]],2)</f>
        <v>11.78</v>
      </c>
      <c r="T16" s="1">
        <f>ROUND(Tabella1[[#This Row],[2015]],2)</f>
        <v>11.78</v>
      </c>
      <c r="U16" s="1">
        <f>ROUND(Tabella1[[#This Row],[2014]],2)</f>
        <v>11.79</v>
      </c>
      <c r="V16" s="1">
        <f>SUM(Tabella1[[#This Row],[Canone 2019]:[Canone 2014]])</f>
        <v>71.13</v>
      </c>
    </row>
    <row r="17" spans="1:22" x14ac:dyDescent="0.25">
      <c r="A17" s="1">
        <v>16</v>
      </c>
      <c r="E17" s="1" t="s">
        <v>19</v>
      </c>
      <c r="F17" s="1" t="s">
        <v>68</v>
      </c>
      <c r="G17" s="1" t="s">
        <v>60</v>
      </c>
      <c r="H17">
        <v>1.63</v>
      </c>
      <c r="I17" s="2">
        <f>Tabella1[[#This Row],[R.D.]]*1.8*1.429</f>
        <v>4.1926860000000001</v>
      </c>
      <c r="J17" s="1">
        <f>Tabella1[[#This Row],[R.D.]]*1.8*1.415</f>
        <v>4.1516099999999998</v>
      </c>
      <c r="K17" s="1">
        <f>Tabella1[[#This Row],[R.D.]]*1.8*1.403</f>
        <v>4.1164019999999999</v>
      </c>
      <c r="L17" s="1">
        <f>Tabella1[[#This Row],[R.D.]]*1.8*1.398</f>
        <v>4.1017319999999993</v>
      </c>
      <c r="M17" s="1">
        <f>Tabella1[[#This Row],[R.D.]]*1.8*1.398</f>
        <v>4.1017319999999993</v>
      </c>
      <c r="N17" s="1">
        <f>Tabella1[[#This Row],[R.D.]]*1.8*1.399</f>
        <v>4.1046659999999999</v>
      </c>
      <c r="O17" s="1">
        <f>ROUND(Tabella1[[#This Row],[R.D.]],2)</f>
        <v>1.63</v>
      </c>
      <c r="P17" s="1">
        <f>ROUND(Tabella1[[#This Row],[2019]],2)</f>
        <v>4.1900000000000004</v>
      </c>
      <c r="Q17" s="1">
        <f>ROUND(Tabella1[[#This Row],[2018]],2)</f>
        <v>4.1500000000000004</v>
      </c>
      <c r="R17" s="1">
        <f>ROUND(Tabella1[[#This Row],[2017]],2)</f>
        <v>4.12</v>
      </c>
      <c r="S17" s="1">
        <f>ROUND(Tabella1[[#This Row],[2016]],2)</f>
        <v>4.0999999999999996</v>
      </c>
      <c r="T17" s="1">
        <f>ROUND(Tabella1[[#This Row],[2015]],2)</f>
        <v>4.0999999999999996</v>
      </c>
      <c r="U17" s="1">
        <f>ROUND(Tabella1[[#This Row],[2014]],2)</f>
        <v>4.0999999999999996</v>
      </c>
      <c r="V17" s="1">
        <f>SUM(Tabella1[[#This Row],[Canone 2019]:[Canone 2014]])</f>
        <v>24.760000000000005</v>
      </c>
    </row>
    <row r="18" spans="1:22" x14ac:dyDescent="0.25">
      <c r="A18" s="1">
        <v>17</v>
      </c>
      <c r="E18" s="1" t="s">
        <v>19</v>
      </c>
      <c r="F18" s="1" t="s">
        <v>69</v>
      </c>
      <c r="G18" s="1" t="s">
        <v>70</v>
      </c>
      <c r="H18">
        <v>1.57</v>
      </c>
      <c r="I18" s="2">
        <f>Tabella1[[#This Row],[R.D.]]*1.8*1.429</f>
        <v>4.038354</v>
      </c>
      <c r="J18" s="1">
        <f>Tabella1[[#This Row],[R.D.]]*1.8*1.415</f>
        <v>3.9987900000000001</v>
      </c>
      <c r="K18" s="1">
        <f>Tabella1[[#This Row],[R.D.]]*1.8*1.403</f>
        <v>3.9648780000000001</v>
      </c>
      <c r="L18" s="1">
        <f>Tabella1[[#This Row],[R.D.]]*1.8*1.398</f>
        <v>3.9507479999999999</v>
      </c>
      <c r="M18" s="1">
        <f>Tabella1[[#This Row],[R.D.]]*1.8*1.398</f>
        <v>3.9507479999999999</v>
      </c>
      <c r="N18" s="1">
        <f>Tabella1[[#This Row],[R.D.]]*1.8*1.399</f>
        <v>3.9535740000000001</v>
      </c>
      <c r="O18" s="1">
        <f>ROUND(Tabella1[[#This Row],[R.D.]],2)</f>
        <v>1.57</v>
      </c>
      <c r="P18" s="1">
        <f>ROUND(Tabella1[[#This Row],[2019]],2)</f>
        <v>4.04</v>
      </c>
      <c r="Q18" s="1">
        <f>ROUND(Tabella1[[#This Row],[2018]],2)</f>
        <v>4</v>
      </c>
      <c r="R18" s="1">
        <f>ROUND(Tabella1[[#This Row],[2017]],2)</f>
        <v>3.96</v>
      </c>
      <c r="S18" s="1">
        <f>ROUND(Tabella1[[#This Row],[2016]],2)</f>
        <v>3.95</v>
      </c>
      <c r="T18" s="1">
        <f>ROUND(Tabella1[[#This Row],[2015]],2)</f>
        <v>3.95</v>
      </c>
      <c r="U18" s="1">
        <f>ROUND(Tabella1[[#This Row],[2014]],2)</f>
        <v>3.95</v>
      </c>
      <c r="V18" s="1">
        <f>SUM(Tabella1[[#This Row],[Canone 2019]:[Canone 2014]])</f>
        <v>23.849999999999998</v>
      </c>
    </row>
    <row r="19" spans="1:22" x14ac:dyDescent="0.25">
      <c r="A19" s="1">
        <v>18</v>
      </c>
      <c r="E19" s="1" t="s">
        <v>19</v>
      </c>
      <c r="F19" s="1" t="s">
        <v>71</v>
      </c>
      <c r="G19" s="1" t="s">
        <v>72</v>
      </c>
      <c r="H19">
        <v>2.61</v>
      </c>
      <c r="I19" s="2">
        <f>Tabella1[[#This Row],[R.D.]]*1.8*1.429</f>
        <v>6.7134419999999997</v>
      </c>
      <c r="J19" s="1">
        <f>Tabella1[[#This Row],[R.D.]]*1.8*1.415</f>
        <v>6.6476699999999997</v>
      </c>
      <c r="K19" s="1">
        <f>Tabella1[[#This Row],[R.D.]]*1.8*1.403</f>
        <v>6.5912939999999995</v>
      </c>
      <c r="L19" s="1">
        <f>Tabella1[[#This Row],[R.D.]]*1.8*1.398</f>
        <v>6.5678039999999989</v>
      </c>
      <c r="M19" s="1">
        <f>Tabella1[[#This Row],[R.D.]]*1.8*1.398</f>
        <v>6.5678039999999989</v>
      </c>
      <c r="N19" s="1">
        <f>Tabella1[[#This Row],[R.D.]]*1.8*1.399</f>
        <v>6.5725019999999992</v>
      </c>
      <c r="O19" s="1">
        <f>ROUND(Tabella1[[#This Row],[R.D.]],2)</f>
        <v>2.61</v>
      </c>
      <c r="P19" s="1">
        <f>ROUND(Tabella1[[#This Row],[2019]],2)</f>
        <v>6.71</v>
      </c>
      <c r="Q19" s="1">
        <f>ROUND(Tabella1[[#This Row],[2018]],2)</f>
        <v>6.65</v>
      </c>
      <c r="R19" s="1">
        <f>ROUND(Tabella1[[#This Row],[2017]],2)</f>
        <v>6.59</v>
      </c>
      <c r="S19" s="1">
        <f>ROUND(Tabella1[[#This Row],[2016]],2)</f>
        <v>6.57</v>
      </c>
      <c r="T19" s="1">
        <f>ROUND(Tabella1[[#This Row],[2015]],2)</f>
        <v>6.57</v>
      </c>
      <c r="U19" s="1">
        <f>ROUND(Tabella1[[#This Row],[2014]],2)</f>
        <v>6.57</v>
      </c>
      <c r="V19" s="1">
        <f>SUM(Tabella1[[#This Row],[Canone 2019]:[Canone 2014]])</f>
        <v>39.660000000000004</v>
      </c>
    </row>
    <row r="20" spans="1:22" x14ac:dyDescent="0.25">
      <c r="A20" s="1">
        <v>19</v>
      </c>
      <c r="E20" s="1" t="s">
        <v>19</v>
      </c>
      <c r="F20" s="1" t="s">
        <v>73</v>
      </c>
      <c r="G20" s="1" t="s">
        <v>74</v>
      </c>
      <c r="H20">
        <v>2.6</v>
      </c>
      <c r="I20" s="2">
        <f>Tabella1[[#This Row],[R.D.]]*1.8*1.429</f>
        <v>6.6877200000000014</v>
      </c>
      <c r="J20" s="1">
        <f>Tabella1[[#This Row],[R.D.]]*1.8*1.415</f>
        <v>6.6222000000000012</v>
      </c>
      <c r="K20" s="1">
        <f>Tabella1[[#This Row],[R.D.]]*1.8*1.403</f>
        <v>6.566040000000001</v>
      </c>
      <c r="L20" s="1">
        <f>Tabella1[[#This Row],[R.D.]]*1.8*1.398</f>
        <v>6.5426400000000005</v>
      </c>
      <c r="M20" s="1">
        <f>Tabella1[[#This Row],[R.D.]]*1.8*1.398</f>
        <v>6.5426400000000005</v>
      </c>
      <c r="N20" s="1">
        <f>Tabella1[[#This Row],[R.D.]]*1.8*1.399</f>
        <v>6.5473200000000009</v>
      </c>
      <c r="O20" s="1">
        <f>ROUND(Tabella1[[#This Row],[R.D.]],2)</f>
        <v>2.6</v>
      </c>
      <c r="P20" s="1">
        <f>ROUND(Tabella1[[#This Row],[2019]],2)</f>
        <v>6.69</v>
      </c>
      <c r="Q20" s="1">
        <f>ROUND(Tabella1[[#This Row],[2018]],2)</f>
        <v>6.62</v>
      </c>
      <c r="R20" s="1">
        <f>ROUND(Tabella1[[#This Row],[2017]],2)</f>
        <v>6.57</v>
      </c>
      <c r="S20" s="1">
        <f>ROUND(Tabella1[[#This Row],[2016]],2)</f>
        <v>6.54</v>
      </c>
      <c r="T20" s="1">
        <f>ROUND(Tabella1[[#This Row],[2015]],2)</f>
        <v>6.54</v>
      </c>
      <c r="U20" s="1">
        <f>ROUND(Tabella1[[#This Row],[2014]],2)</f>
        <v>6.55</v>
      </c>
      <c r="V20" s="1">
        <f>SUM(Tabella1[[#This Row],[Canone 2019]:[Canone 2014]])</f>
        <v>39.51</v>
      </c>
    </row>
    <row r="21" spans="1:22" x14ac:dyDescent="0.25">
      <c r="A21" s="1">
        <v>20</v>
      </c>
      <c r="E21" s="1" t="s">
        <v>19</v>
      </c>
      <c r="F21" s="1" t="s">
        <v>32</v>
      </c>
      <c r="G21" s="1" t="s">
        <v>75</v>
      </c>
      <c r="H21">
        <v>1.1499999999999999</v>
      </c>
      <c r="I21" s="2">
        <f>Tabella1[[#This Row],[R.D.]]*1.8*1.429</f>
        <v>2.9580299999999999</v>
      </c>
      <c r="J21" s="1">
        <f>Tabella1[[#This Row],[R.D.]]*1.8*1.415</f>
        <v>2.9290499999999997</v>
      </c>
      <c r="K21" s="1">
        <f>Tabella1[[#This Row],[R.D.]]*1.8*1.403</f>
        <v>2.90421</v>
      </c>
      <c r="L21" s="1">
        <f>Tabella1[[#This Row],[R.D.]]*1.8*1.398</f>
        <v>2.8938599999999997</v>
      </c>
      <c r="M21" s="1">
        <f>Tabella1[[#This Row],[R.D.]]*1.8*1.398</f>
        <v>2.8938599999999997</v>
      </c>
      <c r="N21" s="1">
        <f>Tabella1[[#This Row],[R.D.]]*1.8*1.399</f>
        <v>2.8959299999999999</v>
      </c>
      <c r="O21" s="1">
        <f>ROUND(Tabella1[[#This Row],[R.D.]],2)</f>
        <v>1.1499999999999999</v>
      </c>
      <c r="P21" s="1">
        <f>ROUND(Tabella1[[#This Row],[2019]],2)</f>
        <v>2.96</v>
      </c>
      <c r="Q21" s="1">
        <f>ROUND(Tabella1[[#This Row],[2018]],2)</f>
        <v>2.93</v>
      </c>
      <c r="R21" s="1">
        <f>ROUND(Tabella1[[#This Row],[2017]],2)</f>
        <v>2.9</v>
      </c>
      <c r="S21" s="1">
        <f>ROUND(Tabella1[[#This Row],[2016]],2)</f>
        <v>2.89</v>
      </c>
      <c r="T21" s="1">
        <f>ROUND(Tabella1[[#This Row],[2015]],2)</f>
        <v>2.89</v>
      </c>
      <c r="U21" s="1">
        <f>ROUND(Tabella1[[#This Row],[2014]],2)</f>
        <v>2.9</v>
      </c>
      <c r="V21" s="1">
        <f>SUM(Tabella1[[#This Row],[Canone 2019]:[Canone 2014]])</f>
        <v>17.470000000000002</v>
      </c>
    </row>
    <row r="22" spans="1:22" x14ac:dyDescent="0.25">
      <c r="A22" s="1">
        <v>21</v>
      </c>
      <c r="E22" s="1" t="s">
        <v>19</v>
      </c>
      <c r="F22" s="1" t="s">
        <v>76</v>
      </c>
      <c r="G22" s="1" t="s">
        <v>77</v>
      </c>
      <c r="H22">
        <v>1.36</v>
      </c>
      <c r="I22" s="2">
        <f>Tabella1[[#This Row],[R.D.]]*1.8*1.429</f>
        <v>3.4981920000000009</v>
      </c>
      <c r="J22" s="1">
        <f>Tabella1[[#This Row],[R.D.]]*1.8*1.415</f>
        <v>3.4639200000000008</v>
      </c>
      <c r="K22" s="1">
        <f>Tabella1[[#This Row],[R.D.]]*1.8*1.403</f>
        <v>3.4345440000000007</v>
      </c>
      <c r="L22" s="1">
        <f>Tabella1[[#This Row],[R.D.]]*1.8*1.398</f>
        <v>3.4223040000000005</v>
      </c>
      <c r="M22" s="1">
        <f>Tabella1[[#This Row],[R.D.]]*1.8*1.398</f>
        <v>3.4223040000000005</v>
      </c>
      <c r="N22" s="1">
        <f>Tabella1[[#This Row],[R.D.]]*1.8*1.399</f>
        <v>3.4247520000000007</v>
      </c>
      <c r="O22" s="1">
        <f>ROUND(Tabella1[[#This Row],[R.D.]],2)</f>
        <v>1.36</v>
      </c>
      <c r="P22" s="1">
        <f>ROUND(Tabella1[[#This Row],[2019]],2)</f>
        <v>3.5</v>
      </c>
      <c r="Q22" s="1">
        <f>ROUND(Tabella1[[#This Row],[2018]],2)</f>
        <v>3.46</v>
      </c>
      <c r="R22" s="1">
        <f>ROUND(Tabella1[[#This Row],[2017]],2)</f>
        <v>3.43</v>
      </c>
      <c r="S22" s="1">
        <f>ROUND(Tabella1[[#This Row],[2016]],2)</f>
        <v>3.42</v>
      </c>
      <c r="T22" s="1">
        <f>ROUND(Tabella1[[#This Row],[2015]],2)</f>
        <v>3.42</v>
      </c>
      <c r="U22" s="1">
        <f>ROUND(Tabella1[[#This Row],[2014]],2)</f>
        <v>3.42</v>
      </c>
      <c r="V22" s="1">
        <f>SUM(Tabella1[[#This Row],[Canone 2019]:[Canone 2014]])</f>
        <v>20.65</v>
      </c>
    </row>
    <row r="23" spans="1:22" x14ac:dyDescent="0.25">
      <c r="A23" s="1">
        <v>22</v>
      </c>
      <c r="E23" s="1" t="s">
        <v>19</v>
      </c>
      <c r="F23" s="1" t="s">
        <v>78</v>
      </c>
      <c r="G23" s="1" t="s">
        <v>1526</v>
      </c>
      <c r="H23">
        <v>2.38</v>
      </c>
      <c r="I23" s="2">
        <f>Tabella1[[#This Row],[R.D.]]*1.8*1.429</f>
        <v>6.1218360000000001</v>
      </c>
      <c r="J23" s="1">
        <f>Tabella1[[#This Row],[R.D.]]*1.8*1.415</f>
        <v>6.0618600000000002</v>
      </c>
      <c r="K23" s="1">
        <f>Tabella1[[#This Row],[R.D.]]*1.8*1.403</f>
        <v>6.0104519999999999</v>
      </c>
      <c r="L23" s="1">
        <f>Tabella1[[#This Row],[R.D.]]*1.8*1.398</f>
        <v>5.989031999999999</v>
      </c>
      <c r="M23" s="1">
        <f>Tabella1[[#This Row],[R.D.]]*1.8*1.398</f>
        <v>5.989031999999999</v>
      </c>
      <c r="N23" s="1">
        <f>Tabella1[[#This Row],[R.D.]]*1.8*1.399</f>
        <v>5.9933160000000001</v>
      </c>
      <c r="O23" s="1">
        <f>ROUND(Tabella1[[#This Row],[R.D.]],2)</f>
        <v>2.38</v>
      </c>
      <c r="P23" s="1">
        <f>ROUND(Tabella1[[#This Row],[2019]],2)</f>
        <v>6.12</v>
      </c>
      <c r="Q23" s="1">
        <f>ROUND(Tabella1[[#This Row],[2018]],2)</f>
        <v>6.06</v>
      </c>
      <c r="R23" s="1">
        <f>ROUND(Tabella1[[#This Row],[2017]],2)</f>
        <v>6.01</v>
      </c>
      <c r="S23" s="1">
        <f>ROUND(Tabella1[[#This Row],[2016]],2)</f>
        <v>5.99</v>
      </c>
      <c r="T23" s="1">
        <f>ROUND(Tabella1[[#This Row],[2015]],2)</f>
        <v>5.99</v>
      </c>
      <c r="U23" s="1">
        <f>ROUND(Tabella1[[#This Row],[2014]],2)</f>
        <v>5.99</v>
      </c>
      <c r="V23" s="1">
        <f>SUM(Tabella1[[#This Row],[Canone 2019]:[Canone 2014]])</f>
        <v>36.160000000000004</v>
      </c>
    </row>
    <row r="24" spans="1:22" x14ac:dyDescent="0.25">
      <c r="A24" s="1">
        <v>23</v>
      </c>
      <c r="E24" s="1" t="s">
        <v>19</v>
      </c>
      <c r="F24" s="1" t="s">
        <v>79</v>
      </c>
      <c r="G24" s="1" t="s">
        <v>80</v>
      </c>
      <c r="H24">
        <v>2.25</v>
      </c>
      <c r="I24" s="2">
        <f>Tabella1[[#This Row],[R.D.]]*1.8*1.429</f>
        <v>5.7874499999999998</v>
      </c>
      <c r="J24" s="1">
        <f>Tabella1[[#This Row],[R.D.]]*1.8*1.415</f>
        <v>5.7307499999999996</v>
      </c>
      <c r="K24" s="1">
        <f>Tabella1[[#This Row],[R.D.]]*1.8*1.403</f>
        <v>5.68215</v>
      </c>
      <c r="L24" s="1">
        <f>Tabella1[[#This Row],[R.D.]]*1.8*1.398</f>
        <v>5.6618999999999993</v>
      </c>
      <c r="M24" s="1">
        <f>Tabella1[[#This Row],[R.D.]]*1.8*1.398</f>
        <v>5.6618999999999993</v>
      </c>
      <c r="N24" s="1">
        <f>Tabella1[[#This Row],[R.D.]]*1.8*1.399</f>
        <v>5.6659499999999996</v>
      </c>
      <c r="O24" s="1">
        <f>ROUND(Tabella1[[#This Row],[R.D.]],2)</f>
        <v>2.25</v>
      </c>
      <c r="P24" s="1">
        <f>ROUND(Tabella1[[#This Row],[2019]],2)</f>
        <v>5.79</v>
      </c>
      <c r="Q24" s="1">
        <f>ROUND(Tabella1[[#This Row],[2018]],2)</f>
        <v>5.73</v>
      </c>
      <c r="R24" s="1">
        <f>ROUND(Tabella1[[#This Row],[2017]],2)</f>
        <v>5.68</v>
      </c>
      <c r="S24" s="1">
        <f>ROUND(Tabella1[[#This Row],[2016]],2)</f>
        <v>5.66</v>
      </c>
      <c r="T24" s="1">
        <f>ROUND(Tabella1[[#This Row],[2015]],2)</f>
        <v>5.66</v>
      </c>
      <c r="U24" s="1">
        <f>ROUND(Tabella1[[#This Row],[2014]],2)</f>
        <v>5.67</v>
      </c>
      <c r="V24" s="1">
        <f>SUM(Tabella1[[#This Row],[Canone 2019]:[Canone 2014]])</f>
        <v>34.19</v>
      </c>
    </row>
    <row r="25" spans="1:22" x14ac:dyDescent="0.25">
      <c r="A25" s="1">
        <v>24</v>
      </c>
      <c r="E25" s="1" t="s">
        <v>19</v>
      </c>
      <c r="F25" s="1" t="s">
        <v>81</v>
      </c>
      <c r="G25" s="1" t="s">
        <v>1091</v>
      </c>
      <c r="H25">
        <v>2.83</v>
      </c>
      <c r="I25" s="2">
        <f>Tabella1[[#This Row],[R.D.]]*1.8*1.429</f>
        <v>7.2793260000000011</v>
      </c>
      <c r="J25" s="1">
        <f>Tabella1[[#This Row],[R.D.]]*1.8*1.415</f>
        <v>7.2080100000000007</v>
      </c>
      <c r="K25" s="1">
        <f>Tabella1[[#This Row],[R.D.]]*1.8*1.403</f>
        <v>7.1468820000000006</v>
      </c>
      <c r="L25" s="1">
        <f>Tabella1[[#This Row],[R.D.]]*1.8*1.398</f>
        <v>7.1214120000000003</v>
      </c>
      <c r="M25" s="1">
        <f>Tabella1[[#This Row],[R.D.]]*1.8*1.398</f>
        <v>7.1214120000000003</v>
      </c>
      <c r="N25" s="1">
        <f>Tabella1[[#This Row],[R.D.]]*1.8*1.399</f>
        <v>7.1265060000000009</v>
      </c>
      <c r="O25" s="1">
        <f>ROUND(Tabella1[[#This Row],[R.D.]],2)</f>
        <v>2.83</v>
      </c>
      <c r="P25" s="1">
        <f>ROUND(Tabella1[[#This Row],[2019]],2)</f>
        <v>7.28</v>
      </c>
      <c r="Q25" s="1">
        <f>ROUND(Tabella1[[#This Row],[2018]],2)</f>
        <v>7.21</v>
      </c>
      <c r="R25" s="1">
        <f>ROUND(Tabella1[[#This Row],[2017]],2)</f>
        <v>7.15</v>
      </c>
      <c r="S25" s="1">
        <f>ROUND(Tabella1[[#This Row],[2016]],2)</f>
        <v>7.12</v>
      </c>
      <c r="T25" s="1">
        <f>ROUND(Tabella1[[#This Row],[2015]],2)</f>
        <v>7.12</v>
      </c>
      <c r="U25" s="1">
        <f>ROUND(Tabella1[[#This Row],[2014]],2)</f>
        <v>7.13</v>
      </c>
      <c r="V25" s="1">
        <f>SUM(Tabella1[[#This Row],[Canone 2019]:[Canone 2014]])</f>
        <v>43.010000000000005</v>
      </c>
    </row>
    <row r="26" spans="1:22" x14ac:dyDescent="0.25">
      <c r="A26" s="1">
        <v>25</v>
      </c>
      <c r="E26" s="1" t="s">
        <v>19</v>
      </c>
      <c r="F26" s="1" t="s">
        <v>1527</v>
      </c>
      <c r="G26" s="1" t="s">
        <v>47</v>
      </c>
      <c r="H26">
        <v>0</v>
      </c>
      <c r="I26" s="2">
        <f>Tabella1[[#This Row],[R.D.]]*1.8*1.429</f>
        <v>0</v>
      </c>
      <c r="J26" s="1">
        <f>Tabella1[[#This Row],[R.D.]]*1.8*1.415</f>
        <v>0</v>
      </c>
      <c r="K26" s="1">
        <f>Tabella1[[#This Row],[R.D.]]*1.8*1.403</f>
        <v>0</v>
      </c>
      <c r="L26" s="1">
        <f>Tabella1[[#This Row],[R.D.]]*1.8*1.398</f>
        <v>0</v>
      </c>
      <c r="M26" s="1">
        <f>Tabella1[[#This Row],[R.D.]]*1.8*1.398</f>
        <v>0</v>
      </c>
      <c r="N26" s="1">
        <f>Tabella1[[#This Row],[R.D.]]*1.8*1.399</f>
        <v>0</v>
      </c>
      <c r="O26" s="1">
        <f>ROUND(Tabella1[[#This Row],[R.D.]],2)</f>
        <v>0</v>
      </c>
      <c r="P26" s="1">
        <f>ROUND(Tabella1[[#This Row],[2019]],2)</f>
        <v>0</v>
      </c>
      <c r="Q26" s="1">
        <f>ROUND(Tabella1[[#This Row],[2018]],2)</f>
        <v>0</v>
      </c>
      <c r="R26" s="1">
        <f>ROUND(Tabella1[[#This Row],[2017]],2)</f>
        <v>0</v>
      </c>
      <c r="S26" s="1">
        <f>ROUND(Tabella1[[#This Row],[2016]],2)</f>
        <v>0</v>
      </c>
      <c r="T26" s="1">
        <f>ROUND(Tabella1[[#This Row],[2015]],2)</f>
        <v>0</v>
      </c>
      <c r="U26" s="1">
        <f>ROUND(Tabella1[[#This Row],[2014]],2)</f>
        <v>0</v>
      </c>
      <c r="V26" s="1">
        <f>SUM(Tabella1[[#This Row],[Canone 2019]:[Canone 2014]])</f>
        <v>0</v>
      </c>
    </row>
    <row r="27" spans="1:22" x14ac:dyDescent="0.25">
      <c r="A27" s="1">
        <v>26</v>
      </c>
      <c r="E27" s="1" t="s">
        <v>19</v>
      </c>
      <c r="F27" s="1" t="s">
        <v>83</v>
      </c>
      <c r="G27" s="1" t="s">
        <v>163</v>
      </c>
      <c r="H27">
        <v>1.98</v>
      </c>
      <c r="I27" s="2">
        <f>Tabella1[[#This Row],[R.D.]]*1.8*1.429</f>
        <v>5.092956</v>
      </c>
      <c r="J27" s="1">
        <f>Tabella1[[#This Row],[R.D.]]*1.8*1.415</f>
        <v>5.0430600000000005</v>
      </c>
      <c r="K27" s="1">
        <f>Tabella1[[#This Row],[R.D.]]*1.8*1.403</f>
        <v>5.000292</v>
      </c>
      <c r="L27" s="1">
        <f>Tabella1[[#This Row],[R.D.]]*1.8*1.398</f>
        <v>4.9824719999999996</v>
      </c>
      <c r="M27" s="1">
        <f>Tabella1[[#This Row],[R.D.]]*1.8*1.398</f>
        <v>4.9824719999999996</v>
      </c>
      <c r="N27" s="1">
        <f>Tabella1[[#This Row],[R.D.]]*1.8*1.399</f>
        <v>4.9860360000000004</v>
      </c>
      <c r="O27" s="1">
        <f>ROUND(Tabella1[[#This Row],[R.D.]],2)</f>
        <v>1.98</v>
      </c>
      <c r="P27" s="1">
        <f>ROUND(Tabella1[[#This Row],[2019]],2)</f>
        <v>5.09</v>
      </c>
      <c r="Q27" s="1">
        <f>ROUND(Tabella1[[#This Row],[2018]],2)</f>
        <v>5.04</v>
      </c>
      <c r="R27" s="1">
        <f>ROUND(Tabella1[[#This Row],[2017]],2)</f>
        <v>5</v>
      </c>
      <c r="S27" s="1">
        <f>ROUND(Tabella1[[#This Row],[2016]],2)</f>
        <v>4.9800000000000004</v>
      </c>
      <c r="T27" s="1">
        <f>ROUND(Tabella1[[#This Row],[2015]],2)</f>
        <v>4.9800000000000004</v>
      </c>
      <c r="U27" s="1">
        <f>ROUND(Tabella1[[#This Row],[2014]],2)</f>
        <v>4.99</v>
      </c>
      <c r="V27" s="1">
        <f>SUM(Tabella1[[#This Row],[Canone 2019]:[Canone 2014]])</f>
        <v>30.08</v>
      </c>
    </row>
    <row r="28" spans="1:22" x14ac:dyDescent="0.25">
      <c r="A28" s="1">
        <v>27</v>
      </c>
      <c r="E28" s="1" t="s">
        <v>19</v>
      </c>
      <c r="F28" s="1" t="s">
        <v>84</v>
      </c>
      <c r="G28" s="1" t="s">
        <v>1528</v>
      </c>
      <c r="H28">
        <v>2.63</v>
      </c>
      <c r="I28" s="2">
        <f>Tabella1[[#This Row],[R.D.]]*1.8*1.429</f>
        <v>6.7648860000000006</v>
      </c>
      <c r="J28" s="1">
        <f>Tabella1[[#This Row],[R.D.]]*1.8*1.415</f>
        <v>6.6986100000000004</v>
      </c>
      <c r="K28" s="1">
        <f>Tabella1[[#This Row],[R.D.]]*1.8*1.403</f>
        <v>6.6418020000000002</v>
      </c>
      <c r="L28" s="1">
        <f>Tabella1[[#This Row],[R.D.]]*1.8*1.398</f>
        <v>6.6181319999999992</v>
      </c>
      <c r="M28" s="1">
        <f>Tabella1[[#This Row],[R.D.]]*1.8*1.398</f>
        <v>6.6181319999999992</v>
      </c>
      <c r="N28" s="1">
        <f>Tabella1[[#This Row],[R.D.]]*1.8*1.399</f>
        <v>6.6228660000000001</v>
      </c>
      <c r="O28" s="1">
        <f>ROUND(Tabella1[[#This Row],[R.D.]],2)</f>
        <v>2.63</v>
      </c>
      <c r="P28" s="1">
        <f>ROUND(Tabella1[[#This Row],[2019]],2)</f>
        <v>6.76</v>
      </c>
      <c r="Q28" s="1">
        <f>ROUND(Tabella1[[#This Row],[2018]],2)</f>
        <v>6.7</v>
      </c>
      <c r="R28" s="1">
        <f>ROUND(Tabella1[[#This Row],[2017]],2)</f>
        <v>6.64</v>
      </c>
      <c r="S28" s="1">
        <f>ROUND(Tabella1[[#This Row],[2016]],2)</f>
        <v>6.62</v>
      </c>
      <c r="T28" s="1">
        <f>ROUND(Tabella1[[#This Row],[2015]],2)</f>
        <v>6.62</v>
      </c>
      <c r="U28" s="1">
        <f>ROUND(Tabella1[[#This Row],[2014]],2)</f>
        <v>6.62</v>
      </c>
      <c r="V28" s="1">
        <f>SUM(Tabella1[[#This Row],[Canone 2019]:[Canone 2014]])</f>
        <v>39.96</v>
      </c>
    </row>
    <row r="29" spans="1:22" x14ac:dyDescent="0.25">
      <c r="A29" s="1">
        <v>28</v>
      </c>
      <c r="E29" s="1" t="s">
        <v>19</v>
      </c>
      <c r="F29" s="1" t="s">
        <v>23</v>
      </c>
      <c r="G29" s="1" t="s">
        <v>85</v>
      </c>
      <c r="H29">
        <v>3.17</v>
      </c>
      <c r="I29" s="2">
        <f>Tabella1[[#This Row],[R.D.]]*1.8*1.429</f>
        <v>8.1538740000000001</v>
      </c>
      <c r="J29" s="1">
        <f>Tabella1[[#This Row],[R.D.]]*1.8*1.415</f>
        <v>8.0739900000000002</v>
      </c>
      <c r="K29" s="1">
        <f>Tabella1[[#This Row],[R.D.]]*1.8*1.403</f>
        <v>8.0055180000000004</v>
      </c>
      <c r="L29" s="1">
        <f>Tabella1[[#This Row],[R.D.]]*1.8*1.398</f>
        <v>7.9769880000000004</v>
      </c>
      <c r="M29" s="1">
        <f>Tabella1[[#This Row],[R.D.]]*1.8*1.398</f>
        <v>7.9769880000000004</v>
      </c>
      <c r="N29" s="1">
        <f>Tabella1[[#This Row],[R.D.]]*1.8*1.399</f>
        <v>7.9826940000000004</v>
      </c>
      <c r="O29" s="1">
        <f>ROUND(Tabella1[[#This Row],[R.D.]],2)</f>
        <v>3.17</v>
      </c>
      <c r="P29" s="1">
        <f>ROUND(Tabella1[[#This Row],[2019]],2)</f>
        <v>8.15</v>
      </c>
      <c r="Q29" s="1">
        <f>ROUND(Tabella1[[#This Row],[2018]],2)</f>
        <v>8.07</v>
      </c>
      <c r="R29" s="1">
        <f>ROUND(Tabella1[[#This Row],[2017]],2)</f>
        <v>8.01</v>
      </c>
      <c r="S29" s="1">
        <f>ROUND(Tabella1[[#This Row],[2016]],2)</f>
        <v>7.98</v>
      </c>
      <c r="T29" s="1">
        <f>ROUND(Tabella1[[#This Row],[2015]],2)</f>
        <v>7.98</v>
      </c>
      <c r="U29" s="1">
        <f>ROUND(Tabella1[[#This Row],[2014]],2)</f>
        <v>7.98</v>
      </c>
      <c r="V29" s="1">
        <f>SUM(Tabella1[[#This Row],[Canone 2019]:[Canone 2014]])</f>
        <v>48.17</v>
      </c>
    </row>
    <row r="30" spans="1:22" x14ac:dyDescent="0.25">
      <c r="A30" s="1">
        <v>29</v>
      </c>
      <c r="E30" s="1" t="s">
        <v>19</v>
      </c>
      <c r="F30" s="1" t="s">
        <v>86</v>
      </c>
      <c r="G30" s="1" t="s">
        <v>41</v>
      </c>
      <c r="H30">
        <v>0.17</v>
      </c>
      <c r="I30" s="2">
        <f>Tabella1[[#This Row],[R.D.]]*1.8*1.429</f>
        <v>0.43727400000000011</v>
      </c>
      <c r="J30" s="1">
        <f>Tabella1[[#This Row],[R.D.]]*1.8*1.415</f>
        <v>0.4329900000000001</v>
      </c>
      <c r="K30" s="1">
        <f>Tabella1[[#This Row],[R.D.]]*1.8*1.403</f>
        <v>0.42931800000000009</v>
      </c>
      <c r="L30" s="1">
        <f>Tabella1[[#This Row],[R.D.]]*1.8*1.398</f>
        <v>0.42778800000000006</v>
      </c>
      <c r="M30" s="1">
        <f>Tabella1[[#This Row],[R.D.]]*1.8*1.398</f>
        <v>0.42778800000000006</v>
      </c>
      <c r="N30" s="1">
        <f>Tabella1[[#This Row],[R.D.]]*1.8*1.399</f>
        <v>0.42809400000000009</v>
      </c>
      <c r="O30" s="1">
        <f>ROUND(Tabella1[[#This Row],[R.D.]],2)</f>
        <v>0.17</v>
      </c>
      <c r="P30" s="1">
        <f>ROUND(Tabella1[[#This Row],[2019]],2)</f>
        <v>0.44</v>
      </c>
      <c r="Q30" s="1">
        <f>ROUND(Tabella1[[#This Row],[2018]],2)</f>
        <v>0.43</v>
      </c>
      <c r="R30" s="1">
        <f>ROUND(Tabella1[[#This Row],[2017]],2)</f>
        <v>0.43</v>
      </c>
      <c r="S30" s="1">
        <f>ROUND(Tabella1[[#This Row],[2016]],2)</f>
        <v>0.43</v>
      </c>
      <c r="T30" s="1">
        <f>ROUND(Tabella1[[#This Row],[2015]],2)</f>
        <v>0.43</v>
      </c>
      <c r="U30" s="1">
        <f>ROUND(Tabella1[[#This Row],[2014]],2)</f>
        <v>0.43</v>
      </c>
      <c r="V30" s="1">
        <f>SUM(Tabella1[[#This Row],[Canone 2019]:[Canone 2014]])</f>
        <v>2.5900000000000003</v>
      </c>
    </row>
    <row r="31" spans="1:22" x14ac:dyDescent="0.25">
      <c r="A31" s="1">
        <v>30</v>
      </c>
      <c r="E31" s="1" t="s">
        <v>19</v>
      </c>
      <c r="F31" s="1" t="s">
        <v>87</v>
      </c>
      <c r="G31" s="1" t="s">
        <v>88</v>
      </c>
      <c r="H31">
        <v>0.03</v>
      </c>
      <c r="I31" s="2">
        <f>Tabella1[[#This Row],[R.D.]]*1.8*1.429</f>
        <v>7.7165999999999998E-2</v>
      </c>
      <c r="J31" s="1">
        <f>Tabella1[[#This Row],[R.D.]]*1.8*1.415</f>
        <v>7.6410000000000006E-2</v>
      </c>
      <c r="K31" s="1">
        <f>Tabella1[[#This Row],[R.D.]]*1.8*1.403</f>
        <v>7.5761999999999996E-2</v>
      </c>
      <c r="L31" s="1">
        <f>Tabella1[[#This Row],[R.D.]]*1.8*1.398</f>
        <v>7.549199999999999E-2</v>
      </c>
      <c r="M31" s="1">
        <f>Tabella1[[#This Row],[R.D.]]*1.8*1.398</f>
        <v>7.549199999999999E-2</v>
      </c>
      <c r="N31" s="1">
        <f>Tabella1[[#This Row],[R.D.]]*1.8*1.399</f>
        <v>7.5546000000000002E-2</v>
      </c>
      <c r="O31" s="1">
        <f>ROUND(Tabella1[[#This Row],[R.D.]],2)</f>
        <v>0.03</v>
      </c>
      <c r="P31" s="1">
        <f>ROUND(Tabella1[[#This Row],[2019]],2)</f>
        <v>0.08</v>
      </c>
      <c r="Q31" s="1">
        <f>ROUND(Tabella1[[#This Row],[2018]],2)</f>
        <v>0.08</v>
      </c>
      <c r="R31" s="1">
        <f>ROUND(Tabella1[[#This Row],[2017]],2)</f>
        <v>0.08</v>
      </c>
      <c r="S31" s="1">
        <f>ROUND(Tabella1[[#This Row],[2016]],2)</f>
        <v>0.08</v>
      </c>
      <c r="T31" s="1">
        <f>ROUND(Tabella1[[#This Row],[2015]],2)</f>
        <v>0.08</v>
      </c>
      <c r="U31" s="1">
        <f>ROUND(Tabella1[[#This Row],[2014]],2)</f>
        <v>0.08</v>
      </c>
      <c r="V31" s="1">
        <f>SUM(Tabella1[[#This Row],[Canone 2019]:[Canone 2014]])</f>
        <v>0.48000000000000004</v>
      </c>
    </row>
    <row r="32" spans="1:22" x14ac:dyDescent="0.25">
      <c r="A32" s="1">
        <v>31</v>
      </c>
      <c r="E32" s="1" t="s">
        <v>19</v>
      </c>
      <c r="F32" s="1" t="s">
        <v>89</v>
      </c>
      <c r="G32" s="1" t="s">
        <v>1277</v>
      </c>
      <c r="H32">
        <v>1.89</v>
      </c>
      <c r="I32" s="2">
        <f>Tabella1[[#This Row],[R.D.]]*1.8*1.429</f>
        <v>4.8614579999999998</v>
      </c>
      <c r="J32" s="1">
        <f>Tabella1[[#This Row],[R.D.]]*1.8*1.415</f>
        <v>4.8138299999999994</v>
      </c>
      <c r="K32" s="1">
        <f>Tabella1[[#This Row],[R.D.]]*1.8*1.403</f>
        <v>4.7730059999999996</v>
      </c>
      <c r="L32" s="1">
        <f>Tabella1[[#This Row],[R.D.]]*1.8*1.398</f>
        <v>4.7559959999999997</v>
      </c>
      <c r="M32" s="1">
        <f>Tabella1[[#This Row],[R.D.]]*1.8*1.398</f>
        <v>4.7559959999999997</v>
      </c>
      <c r="N32" s="1">
        <f>Tabella1[[#This Row],[R.D.]]*1.8*1.399</f>
        <v>4.759398</v>
      </c>
      <c r="O32" s="1">
        <f>ROUND(Tabella1[[#This Row],[R.D.]],2)</f>
        <v>1.89</v>
      </c>
      <c r="P32" s="1">
        <f>ROUND(Tabella1[[#This Row],[2019]],2)</f>
        <v>4.8600000000000003</v>
      </c>
      <c r="Q32" s="1">
        <f>ROUND(Tabella1[[#This Row],[2018]],2)</f>
        <v>4.8099999999999996</v>
      </c>
      <c r="R32" s="1">
        <f>ROUND(Tabella1[[#This Row],[2017]],2)</f>
        <v>4.7699999999999996</v>
      </c>
      <c r="S32" s="1">
        <f>ROUND(Tabella1[[#This Row],[2016]],2)</f>
        <v>4.76</v>
      </c>
      <c r="T32" s="1">
        <f>ROUND(Tabella1[[#This Row],[2015]],2)</f>
        <v>4.76</v>
      </c>
      <c r="U32" s="1">
        <f>ROUND(Tabella1[[#This Row],[2014]],2)</f>
        <v>4.76</v>
      </c>
      <c r="V32" s="1">
        <f>SUM(Tabella1[[#This Row],[Canone 2019]:[Canone 2014]])</f>
        <v>28.72</v>
      </c>
    </row>
    <row r="33" spans="1:22" x14ac:dyDescent="0.25">
      <c r="A33" s="1">
        <v>32</v>
      </c>
      <c r="E33" s="1" t="s">
        <v>19</v>
      </c>
      <c r="F33" s="1" t="s">
        <v>90</v>
      </c>
      <c r="G33" s="1" t="s">
        <v>91</v>
      </c>
      <c r="H33">
        <v>1.43</v>
      </c>
      <c r="I33" s="2">
        <f>Tabella1[[#This Row],[R.D.]]*1.8*1.429</f>
        <v>3.6782459999999997</v>
      </c>
      <c r="J33" s="1">
        <f>Tabella1[[#This Row],[R.D.]]*1.8*1.415</f>
        <v>3.6422099999999999</v>
      </c>
      <c r="K33" s="1">
        <f>Tabella1[[#This Row],[R.D.]]*1.8*1.403</f>
        <v>3.6113219999999999</v>
      </c>
      <c r="L33" s="1">
        <f>Tabella1[[#This Row],[R.D.]]*1.8*1.398</f>
        <v>3.5984519999999995</v>
      </c>
      <c r="M33" s="1">
        <f>Tabella1[[#This Row],[R.D.]]*1.8*1.398</f>
        <v>3.5984519999999995</v>
      </c>
      <c r="N33" s="1">
        <f>Tabella1[[#This Row],[R.D.]]*1.8*1.399</f>
        <v>3.6010259999999996</v>
      </c>
      <c r="O33" s="1">
        <f>ROUND(Tabella1[[#This Row],[R.D.]],2)</f>
        <v>1.43</v>
      </c>
      <c r="P33" s="1">
        <f>ROUND(Tabella1[[#This Row],[2019]],2)</f>
        <v>3.68</v>
      </c>
      <c r="Q33" s="1">
        <f>ROUND(Tabella1[[#This Row],[2018]],2)</f>
        <v>3.64</v>
      </c>
      <c r="R33" s="1">
        <f>ROUND(Tabella1[[#This Row],[2017]],2)</f>
        <v>3.61</v>
      </c>
      <c r="S33" s="1">
        <f>ROUND(Tabella1[[#This Row],[2016]],2)</f>
        <v>3.6</v>
      </c>
      <c r="T33" s="1">
        <f>ROUND(Tabella1[[#This Row],[2015]],2)</f>
        <v>3.6</v>
      </c>
      <c r="U33" s="1">
        <f>ROUND(Tabella1[[#This Row],[2014]],2)</f>
        <v>3.6</v>
      </c>
      <c r="V33" s="1">
        <f>SUM(Tabella1[[#This Row],[Canone 2019]:[Canone 2014]])</f>
        <v>21.73</v>
      </c>
    </row>
    <row r="34" spans="1:22" x14ac:dyDescent="0.25">
      <c r="A34" s="1">
        <v>33</v>
      </c>
      <c r="E34" s="1" t="s">
        <v>19</v>
      </c>
      <c r="F34" s="1" t="s">
        <v>92</v>
      </c>
      <c r="G34" s="1" t="s">
        <v>271</v>
      </c>
      <c r="H34">
        <v>1.07</v>
      </c>
      <c r="I34" s="2">
        <f>Tabella1[[#This Row],[R.D.]]*1.8*1.429</f>
        <v>2.7522540000000002</v>
      </c>
      <c r="J34" s="1">
        <f>Tabella1[[#This Row],[R.D.]]*1.8*1.415</f>
        <v>2.7252900000000002</v>
      </c>
      <c r="K34" s="1">
        <f>Tabella1[[#This Row],[R.D.]]*1.8*1.403</f>
        <v>2.7021780000000004</v>
      </c>
      <c r="L34" s="1">
        <f>Tabella1[[#This Row],[R.D.]]*1.8*1.398</f>
        <v>2.6925479999999999</v>
      </c>
      <c r="M34" s="1">
        <f>Tabella1[[#This Row],[R.D.]]*1.8*1.398</f>
        <v>2.6925479999999999</v>
      </c>
      <c r="N34" s="1">
        <f>Tabella1[[#This Row],[R.D.]]*1.8*1.399</f>
        <v>2.6944740000000005</v>
      </c>
      <c r="O34" s="1">
        <f>ROUND(Tabella1[[#This Row],[R.D.]],2)</f>
        <v>1.07</v>
      </c>
      <c r="P34" s="1">
        <f>ROUND(Tabella1[[#This Row],[2019]],2)</f>
        <v>2.75</v>
      </c>
      <c r="Q34" s="1">
        <f>ROUND(Tabella1[[#This Row],[2018]],2)</f>
        <v>2.73</v>
      </c>
      <c r="R34" s="1">
        <f>ROUND(Tabella1[[#This Row],[2017]],2)</f>
        <v>2.7</v>
      </c>
      <c r="S34" s="1">
        <f>ROUND(Tabella1[[#This Row],[2016]],2)</f>
        <v>2.69</v>
      </c>
      <c r="T34" s="1">
        <f>ROUND(Tabella1[[#This Row],[2015]],2)</f>
        <v>2.69</v>
      </c>
      <c r="U34" s="1">
        <f>ROUND(Tabella1[[#This Row],[2014]],2)</f>
        <v>2.69</v>
      </c>
      <c r="V34" s="1">
        <f>SUM(Tabella1[[#This Row],[Canone 2019]:[Canone 2014]])</f>
        <v>16.25</v>
      </c>
    </row>
    <row r="35" spans="1:22" x14ac:dyDescent="0.25">
      <c r="A35" s="1">
        <v>34</v>
      </c>
      <c r="E35" s="1" t="s">
        <v>19</v>
      </c>
      <c r="F35" s="1" t="s">
        <v>33</v>
      </c>
      <c r="G35" s="1" t="s">
        <v>93</v>
      </c>
      <c r="H35">
        <v>0.66</v>
      </c>
      <c r="I35" s="2">
        <f>Tabella1[[#This Row],[R.D.]]*1.8*1.429</f>
        <v>1.6976520000000004</v>
      </c>
      <c r="J35" s="1">
        <f>Tabella1[[#This Row],[R.D.]]*1.8*1.415</f>
        <v>1.6810200000000002</v>
      </c>
      <c r="K35" s="1">
        <f>Tabella1[[#This Row],[R.D.]]*1.8*1.403</f>
        <v>1.6667640000000004</v>
      </c>
      <c r="L35" s="1">
        <f>Tabella1[[#This Row],[R.D.]]*1.8*1.398</f>
        <v>1.6608240000000001</v>
      </c>
      <c r="M35" s="1">
        <f>Tabella1[[#This Row],[R.D.]]*1.8*1.398</f>
        <v>1.6608240000000001</v>
      </c>
      <c r="N35" s="1">
        <f>Tabella1[[#This Row],[R.D.]]*1.8*1.399</f>
        <v>1.6620120000000003</v>
      </c>
      <c r="O35" s="1">
        <f>ROUND(Tabella1[[#This Row],[R.D.]],2)</f>
        <v>0.66</v>
      </c>
      <c r="P35" s="1">
        <f>ROUND(Tabella1[[#This Row],[2019]],2)</f>
        <v>1.7</v>
      </c>
      <c r="Q35" s="1">
        <f>ROUND(Tabella1[[#This Row],[2018]],2)</f>
        <v>1.68</v>
      </c>
      <c r="R35" s="1">
        <f>ROUND(Tabella1[[#This Row],[2017]],2)</f>
        <v>1.67</v>
      </c>
      <c r="S35" s="1">
        <f>ROUND(Tabella1[[#This Row],[2016]],2)</f>
        <v>1.66</v>
      </c>
      <c r="T35" s="1">
        <f>ROUND(Tabella1[[#This Row],[2015]],2)</f>
        <v>1.66</v>
      </c>
      <c r="U35" s="1">
        <f>ROUND(Tabella1[[#This Row],[2014]],2)</f>
        <v>1.66</v>
      </c>
      <c r="V35" s="1">
        <f>SUM(Tabella1[[#This Row],[Canone 2019]:[Canone 2014]])</f>
        <v>10.029999999999999</v>
      </c>
    </row>
    <row r="36" spans="1:22" x14ac:dyDescent="0.25">
      <c r="A36" s="1">
        <v>35</v>
      </c>
      <c r="E36" s="1" t="s">
        <v>19</v>
      </c>
      <c r="F36" s="1" t="s">
        <v>94</v>
      </c>
      <c r="G36" s="1" t="s">
        <v>95</v>
      </c>
      <c r="H36">
        <v>1.57</v>
      </c>
      <c r="I36" s="2">
        <f>Tabella1[[#This Row],[R.D.]]*1.8*1.429</f>
        <v>4.038354</v>
      </c>
      <c r="J36" s="1">
        <f>Tabella1[[#This Row],[R.D.]]*1.8*1.415</f>
        <v>3.9987900000000001</v>
      </c>
      <c r="K36" s="1">
        <f>Tabella1[[#This Row],[R.D.]]*1.8*1.403</f>
        <v>3.9648780000000001</v>
      </c>
      <c r="L36" s="1">
        <f>Tabella1[[#This Row],[R.D.]]*1.8*1.398</f>
        <v>3.9507479999999999</v>
      </c>
      <c r="M36" s="1">
        <f>Tabella1[[#This Row],[R.D.]]*1.8*1.398</f>
        <v>3.9507479999999999</v>
      </c>
      <c r="N36" s="1">
        <f>Tabella1[[#This Row],[R.D.]]*1.8*1.399</f>
        <v>3.9535740000000001</v>
      </c>
      <c r="O36" s="1">
        <f>ROUND(Tabella1[[#This Row],[R.D.]],2)</f>
        <v>1.57</v>
      </c>
      <c r="P36" s="1">
        <f>ROUND(Tabella1[[#This Row],[2019]],2)</f>
        <v>4.04</v>
      </c>
      <c r="Q36" s="1">
        <f>ROUND(Tabella1[[#This Row],[2018]],2)</f>
        <v>4</v>
      </c>
      <c r="R36" s="1">
        <f>ROUND(Tabella1[[#This Row],[2017]],2)</f>
        <v>3.96</v>
      </c>
      <c r="S36" s="1">
        <f>ROUND(Tabella1[[#This Row],[2016]],2)</f>
        <v>3.95</v>
      </c>
      <c r="T36" s="1">
        <f>ROUND(Tabella1[[#This Row],[2015]],2)</f>
        <v>3.95</v>
      </c>
      <c r="U36" s="1">
        <f>ROUND(Tabella1[[#This Row],[2014]],2)</f>
        <v>3.95</v>
      </c>
      <c r="V36" s="1">
        <f>SUM(Tabella1[[#This Row],[Canone 2019]:[Canone 2014]])</f>
        <v>23.849999999999998</v>
      </c>
    </row>
    <row r="37" spans="1:22" x14ac:dyDescent="0.25">
      <c r="A37" s="1">
        <v>36</v>
      </c>
      <c r="E37" s="1" t="s">
        <v>19</v>
      </c>
      <c r="F37" s="1" t="s">
        <v>24</v>
      </c>
      <c r="G37" s="1" t="s">
        <v>96</v>
      </c>
      <c r="H37">
        <v>0.26</v>
      </c>
      <c r="I37" s="2">
        <f>Tabella1[[#This Row],[R.D.]]*1.8*1.429</f>
        <v>0.66877200000000003</v>
      </c>
      <c r="J37" s="1">
        <f>Tabella1[[#This Row],[R.D.]]*1.8*1.415</f>
        <v>0.66222000000000003</v>
      </c>
      <c r="K37" s="1">
        <f>Tabella1[[#This Row],[R.D.]]*1.8*1.403</f>
        <v>0.65660400000000008</v>
      </c>
      <c r="L37" s="1">
        <f>Tabella1[[#This Row],[R.D.]]*1.8*1.398</f>
        <v>0.65426399999999996</v>
      </c>
      <c r="M37" s="1">
        <f>Tabella1[[#This Row],[R.D.]]*1.8*1.398</f>
        <v>0.65426399999999996</v>
      </c>
      <c r="N37" s="1">
        <f>Tabella1[[#This Row],[R.D.]]*1.8*1.399</f>
        <v>0.65473200000000009</v>
      </c>
      <c r="O37" s="1">
        <f>ROUND(Tabella1[[#This Row],[R.D.]],2)</f>
        <v>0.26</v>
      </c>
      <c r="P37" s="1">
        <f>ROUND(Tabella1[[#This Row],[2019]],2)</f>
        <v>0.67</v>
      </c>
      <c r="Q37" s="1">
        <f>ROUND(Tabella1[[#This Row],[2018]],2)</f>
        <v>0.66</v>
      </c>
      <c r="R37" s="1">
        <f>ROUND(Tabella1[[#This Row],[2017]],2)</f>
        <v>0.66</v>
      </c>
      <c r="S37" s="1">
        <f>ROUND(Tabella1[[#This Row],[2016]],2)</f>
        <v>0.65</v>
      </c>
      <c r="T37" s="1">
        <f>ROUND(Tabella1[[#This Row],[2015]],2)</f>
        <v>0.65</v>
      </c>
      <c r="U37" s="1">
        <f>ROUND(Tabella1[[#This Row],[2014]],2)</f>
        <v>0.65</v>
      </c>
      <c r="V37" s="1">
        <f>SUM(Tabella1[[#This Row],[Canone 2019]:[Canone 2014]])</f>
        <v>3.94</v>
      </c>
    </row>
    <row r="38" spans="1:22" x14ac:dyDescent="0.25">
      <c r="A38" s="1">
        <v>37</v>
      </c>
      <c r="E38" s="1" t="s">
        <v>19</v>
      </c>
      <c r="F38" s="1" t="s">
        <v>97</v>
      </c>
      <c r="G38" s="1" t="s">
        <v>45</v>
      </c>
      <c r="H38">
        <v>0.35</v>
      </c>
      <c r="I38" s="2">
        <f>Tabella1[[#This Row],[R.D.]]*1.8*1.429</f>
        <v>0.90027000000000001</v>
      </c>
      <c r="J38" s="1">
        <f>Tabella1[[#This Row],[R.D.]]*1.8*1.415</f>
        <v>0.89145000000000008</v>
      </c>
      <c r="K38" s="1">
        <f>Tabella1[[#This Row],[R.D.]]*1.8*1.403</f>
        <v>0.88389000000000006</v>
      </c>
      <c r="L38" s="1">
        <f>Tabella1[[#This Row],[R.D.]]*1.8*1.398</f>
        <v>0.88073999999999997</v>
      </c>
      <c r="M38" s="1">
        <f>Tabella1[[#This Row],[R.D.]]*1.8*1.398</f>
        <v>0.88073999999999997</v>
      </c>
      <c r="N38" s="1">
        <f>Tabella1[[#This Row],[R.D.]]*1.8*1.399</f>
        <v>0.88136999999999999</v>
      </c>
      <c r="O38" s="1">
        <f>ROUND(Tabella1[[#This Row],[R.D.]],2)</f>
        <v>0.35</v>
      </c>
      <c r="P38" s="1">
        <f>ROUND(Tabella1[[#This Row],[2019]],2)</f>
        <v>0.9</v>
      </c>
      <c r="Q38" s="1">
        <f>ROUND(Tabella1[[#This Row],[2018]],2)</f>
        <v>0.89</v>
      </c>
      <c r="R38" s="1">
        <f>ROUND(Tabella1[[#This Row],[2017]],2)</f>
        <v>0.88</v>
      </c>
      <c r="S38" s="1">
        <f>ROUND(Tabella1[[#This Row],[2016]],2)</f>
        <v>0.88</v>
      </c>
      <c r="T38" s="1">
        <f>ROUND(Tabella1[[#This Row],[2015]],2)</f>
        <v>0.88</v>
      </c>
      <c r="U38" s="1">
        <f>ROUND(Tabella1[[#This Row],[2014]],2)</f>
        <v>0.88</v>
      </c>
      <c r="V38" s="1">
        <f>SUM(Tabella1[[#This Row],[Canone 2019]:[Canone 2014]])</f>
        <v>5.31</v>
      </c>
    </row>
    <row r="39" spans="1:22" x14ac:dyDescent="0.25">
      <c r="A39" s="1">
        <v>38</v>
      </c>
      <c r="E39" s="1" t="s">
        <v>19</v>
      </c>
      <c r="F39" s="1" t="s">
        <v>98</v>
      </c>
      <c r="G39" s="1" t="s">
        <v>54</v>
      </c>
      <c r="H39">
        <v>0.22</v>
      </c>
      <c r="I39" s="2">
        <f>Tabella1[[#This Row],[R.D.]]*1.8*1.429</f>
        <v>0.56588400000000005</v>
      </c>
      <c r="J39" s="1">
        <f>Tabella1[[#This Row],[R.D.]]*1.8*1.415</f>
        <v>0.56034000000000006</v>
      </c>
      <c r="K39" s="1">
        <f>Tabella1[[#This Row],[R.D.]]*1.8*1.403</f>
        <v>0.55558800000000008</v>
      </c>
      <c r="L39" s="1">
        <f>Tabella1[[#This Row],[R.D.]]*1.8*1.398</f>
        <v>0.55360799999999999</v>
      </c>
      <c r="M39" s="1">
        <f>Tabella1[[#This Row],[R.D.]]*1.8*1.398</f>
        <v>0.55360799999999999</v>
      </c>
      <c r="N39" s="1">
        <f>Tabella1[[#This Row],[R.D.]]*1.8*1.399</f>
        <v>0.55400400000000005</v>
      </c>
      <c r="O39" s="1">
        <f>ROUND(Tabella1[[#This Row],[R.D.]],2)</f>
        <v>0.22</v>
      </c>
      <c r="P39" s="1">
        <f>ROUND(Tabella1[[#This Row],[2019]],2)</f>
        <v>0.56999999999999995</v>
      </c>
      <c r="Q39" s="1">
        <f>ROUND(Tabella1[[#This Row],[2018]],2)</f>
        <v>0.56000000000000005</v>
      </c>
      <c r="R39" s="1">
        <f>ROUND(Tabella1[[#This Row],[2017]],2)</f>
        <v>0.56000000000000005</v>
      </c>
      <c r="S39" s="1">
        <f>ROUND(Tabella1[[#This Row],[2016]],2)</f>
        <v>0.55000000000000004</v>
      </c>
      <c r="T39" s="1">
        <f>ROUND(Tabella1[[#This Row],[2015]],2)</f>
        <v>0.55000000000000004</v>
      </c>
      <c r="U39" s="1">
        <f>ROUND(Tabella1[[#This Row],[2014]],2)</f>
        <v>0.55000000000000004</v>
      </c>
      <c r="V39" s="1">
        <f>SUM(Tabella1[[#This Row],[Canone 2019]:[Canone 2014]])</f>
        <v>3.34</v>
      </c>
    </row>
    <row r="40" spans="1:22" x14ac:dyDescent="0.25">
      <c r="A40" s="1">
        <v>39</v>
      </c>
      <c r="E40" s="1" t="s">
        <v>19</v>
      </c>
      <c r="F40" s="1" t="s">
        <v>99</v>
      </c>
      <c r="G40" s="1" t="s">
        <v>100</v>
      </c>
      <c r="H40">
        <v>0.17</v>
      </c>
      <c r="I40" s="2">
        <f>Tabella1[[#This Row],[R.D.]]*1.8*1.429</f>
        <v>0.43727400000000011</v>
      </c>
      <c r="J40" s="1">
        <f>Tabella1[[#This Row],[R.D.]]*1.8*1.415</f>
        <v>0.4329900000000001</v>
      </c>
      <c r="K40" s="1">
        <f>Tabella1[[#This Row],[R.D.]]*1.8*1.403</f>
        <v>0.42931800000000009</v>
      </c>
      <c r="L40" s="1">
        <f>Tabella1[[#This Row],[R.D.]]*1.8*1.398</f>
        <v>0.42778800000000006</v>
      </c>
      <c r="M40" s="1">
        <f>Tabella1[[#This Row],[R.D.]]*1.8*1.398</f>
        <v>0.42778800000000006</v>
      </c>
      <c r="N40" s="1">
        <f>Tabella1[[#This Row],[R.D.]]*1.8*1.399</f>
        <v>0.42809400000000009</v>
      </c>
      <c r="O40" s="1">
        <f>ROUND(Tabella1[[#This Row],[R.D.]],2)</f>
        <v>0.17</v>
      </c>
      <c r="P40" s="1">
        <f>ROUND(Tabella1[[#This Row],[2019]],2)</f>
        <v>0.44</v>
      </c>
      <c r="Q40" s="1">
        <f>ROUND(Tabella1[[#This Row],[2018]],2)</f>
        <v>0.43</v>
      </c>
      <c r="R40" s="1">
        <f>ROUND(Tabella1[[#This Row],[2017]],2)</f>
        <v>0.43</v>
      </c>
      <c r="S40" s="1">
        <f>ROUND(Tabella1[[#This Row],[2016]],2)</f>
        <v>0.43</v>
      </c>
      <c r="T40" s="1">
        <f>ROUND(Tabella1[[#This Row],[2015]],2)</f>
        <v>0.43</v>
      </c>
      <c r="U40" s="1">
        <f>ROUND(Tabella1[[#This Row],[2014]],2)</f>
        <v>0.43</v>
      </c>
      <c r="V40" s="1">
        <f>SUM(Tabella1[[#This Row],[Canone 2019]:[Canone 2014]])</f>
        <v>2.5900000000000003</v>
      </c>
    </row>
    <row r="41" spans="1:22" x14ac:dyDescent="0.25">
      <c r="A41" s="1">
        <v>40</v>
      </c>
      <c r="E41" s="1" t="s">
        <v>19</v>
      </c>
      <c r="F41" s="1" t="s">
        <v>101</v>
      </c>
      <c r="G41" s="1" t="s">
        <v>102</v>
      </c>
      <c r="H41">
        <v>7.0000000000000007E-2</v>
      </c>
      <c r="I41" s="2">
        <f>Tabella1[[#This Row],[R.D.]]*1.8*1.429</f>
        <v>0.18005400000000005</v>
      </c>
      <c r="J41" s="1">
        <f>Tabella1[[#This Row],[R.D.]]*1.8*1.415</f>
        <v>0.17829000000000003</v>
      </c>
      <c r="K41" s="1">
        <f>Tabella1[[#This Row],[R.D.]]*1.8*1.403</f>
        <v>0.17677800000000005</v>
      </c>
      <c r="L41" s="1">
        <f>Tabella1[[#This Row],[R.D.]]*1.8*1.398</f>
        <v>0.17614800000000003</v>
      </c>
      <c r="M41" s="1">
        <f>Tabella1[[#This Row],[R.D.]]*1.8*1.398</f>
        <v>0.17614800000000003</v>
      </c>
      <c r="N41" s="1">
        <f>Tabella1[[#This Row],[R.D.]]*1.8*1.399</f>
        <v>0.17627400000000004</v>
      </c>
      <c r="O41" s="1">
        <f>ROUND(Tabella1[[#This Row],[R.D.]],2)</f>
        <v>7.0000000000000007E-2</v>
      </c>
      <c r="P41" s="1">
        <f>ROUND(Tabella1[[#This Row],[2019]],2)</f>
        <v>0.18</v>
      </c>
      <c r="Q41" s="1">
        <f>ROUND(Tabella1[[#This Row],[2018]],2)</f>
        <v>0.18</v>
      </c>
      <c r="R41" s="1">
        <f>ROUND(Tabella1[[#This Row],[2017]],2)</f>
        <v>0.18</v>
      </c>
      <c r="S41" s="1">
        <f>ROUND(Tabella1[[#This Row],[2016]],2)</f>
        <v>0.18</v>
      </c>
      <c r="T41" s="1">
        <f>ROUND(Tabella1[[#This Row],[2015]],2)</f>
        <v>0.18</v>
      </c>
      <c r="U41" s="1">
        <f>ROUND(Tabella1[[#This Row],[2014]],2)</f>
        <v>0.18</v>
      </c>
      <c r="V41" s="1">
        <f>SUM(Tabella1[[#This Row],[Canone 2019]:[Canone 2014]])</f>
        <v>1.0799999999999998</v>
      </c>
    </row>
    <row r="42" spans="1:22" x14ac:dyDescent="0.25">
      <c r="A42" s="1">
        <v>41</v>
      </c>
      <c r="E42" s="1" t="s">
        <v>19</v>
      </c>
      <c r="F42" s="1" t="s">
        <v>103</v>
      </c>
      <c r="G42" s="1" t="s">
        <v>104</v>
      </c>
      <c r="H42">
        <v>0.08</v>
      </c>
      <c r="I42" s="2">
        <f>Tabella1[[#This Row],[R.D.]]*1.8*1.429</f>
        <v>0.20577600000000004</v>
      </c>
      <c r="J42" s="1">
        <f>Tabella1[[#This Row],[R.D.]]*1.8*1.415</f>
        <v>0.20376000000000002</v>
      </c>
      <c r="K42" s="1">
        <f>Tabella1[[#This Row],[R.D.]]*1.8*1.403</f>
        <v>0.20203200000000002</v>
      </c>
      <c r="L42" s="1">
        <f>Tabella1[[#This Row],[R.D.]]*1.8*1.398</f>
        <v>0.20131200000000002</v>
      </c>
      <c r="M42" s="1">
        <f>Tabella1[[#This Row],[R.D.]]*1.8*1.398</f>
        <v>0.20131200000000002</v>
      </c>
      <c r="N42" s="1">
        <f>Tabella1[[#This Row],[R.D.]]*1.8*1.399</f>
        <v>0.20145600000000002</v>
      </c>
      <c r="O42" s="1">
        <f>ROUND(Tabella1[[#This Row],[R.D.]],2)</f>
        <v>0.08</v>
      </c>
      <c r="P42" s="1">
        <f>ROUND(Tabella1[[#This Row],[2019]],2)</f>
        <v>0.21</v>
      </c>
      <c r="Q42" s="1">
        <f>ROUND(Tabella1[[#This Row],[2018]],2)</f>
        <v>0.2</v>
      </c>
      <c r="R42" s="1">
        <f>ROUND(Tabella1[[#This Row],[2017]],2)</f>
        <v>0.2</v>
      </c>
      <c r="S42" s="1">
        <f>ROUND(Tabella1[[#This Row],[2016]],2)</f>
        <v>0.2</v>
      </c>
      <c r="T42" s="1">
        <f>ROUND(Tabella1[[#This Row],[2015]],2)</f>
        <v>0.2</v>
      </c>
      <c r="U42" s="1">
        <f>ROUND(Tabella1[[#This Row],[2014]],2)</f>
        <v>0.2</v>
      </c>
      <c r="V42" s="1">
        <f>SUM(Tabella1[[#This Row],[Canone 2019]:[Canone 2014]])</f>
        <v>1.21</v>
      </c>
    </row>
    <row r="43" spans="1:22" x14ac:dyDescent="0.25">
      <c r="A43" s="1">
        <v>42</v>
      </c>
      <c r="E43" s="1" t="s">
        <v>19</v>
      </c>
      <c r="F43" s="1" t="s">
        <v>34</v>
      </c>
      <c r="G43" s="1" t="s">
        <v>457</v>
      </c>
      <c r="H43">
        <v>0.08</v>
      </c>
      <c r="I43" s="2">
        <f>Tabella1[[#This Row],[R.D.]]*1.8*1.429</f>
        <v>0.20577600000000004</v>
      </c>
      <c r="J43" s="1">
        <f>Tabella1[[#This Row],[R.D.]]*1.8*1.415</f>
        <v>0.20376000000000002</v>
      </c>
      <c r="K43" s="1">
        <f>Tabella1[[#This Row],[R.D.]]*1.8*1.403</f>
        <v>0.20203200000000002</v>
      </c>
      <c r="L43" s="1">
        <f>Tabella1[[#This Row],[R.D.]]*1.8*1.398</f>
        <v>0.20131200000000002</v>
      </c>
      <c r="M43" s="1">
        <f>Tabella1[[#This Row],[R.D.]]*1.8*1.398</f>
        <v>0.20131200000000002</v>
      </c>
      <c r="N43" s="1">
        <f>Tabella1[[#This Row],[R.D.]]*1.8*1.399</f>
        <v>0.20145600000000002</v>
      </c>
      <c r="O43" s="1">
        <f>ROUND(Tabella1[[#This Row],[R.D.]],2)</f>
        <v>0.08</v>
      </c>
      <c r="P43" s="1">
        <f>ROUND(Tabella1[[#This Row],[2019]],2)</f>
        <v>0.21</v>
      </c>
      <c r="Q43" s="1">
        <f>ROUND(Tabella1[[#This Row],[2018]],2)</f>
        <v>0.2</v>
      </c>
      <c r="R43" s="1">
        <f>ROUND(Tabella1[[#This Row],[2017]],2)</f>
        <v>0.2</v>
      </c>
      <c r="S43" s="1">
        <f>ROUND(Tabella1[[#This Row],[2016]],2)</f>
        <v>0.2</v>
      </c>
      <c r="T43" s="1">
        <f>ROUND(Tabella1[[#This Row],[2015]],2)</f>
        <v>0.2</v>
      </c>
      <c r="U43" s="1">
        <f>ROUND(Tabella1[[#This Row],[2014]],2)</f>
        <v>0.2</v>
      </c>
      <c r="V43" s="1">
        <f>SUM(Tabella1[[#This Row],[Canone 2019]:[Canone 2014]])</f>
        <v>1.21</v>
      </c>
    </row>
    <row r="44" spans="1:22" x14ac:dyDescent="0.25">
      <c r="A44" s="1">
        <v>43</v>
      </c>
      <c r="E44" s="1" t="s">
        <v>19</v>
      </c>
      <c r="F44" s="1" t="s">
        <v>105</v>
      </c>
      <c r="G44" s="1" t="s">
        <v>106</v>
      </c>
      <c r="H44">
        <v>0.05</v>
      </c>
      <c r="I44" s="2">
        <f>Tabella1[[#This Row],[R.D.]]*1.8*1.429</f>
        <v>0.12861000000000003</v>
      </c>
      <c r="J44" s="1">
        <f>Tabella1[[#This Row],[R.D.]]*1.8*1.415</f>
        <v>0.12735000000000002</v>
      </c>
      <c r="K44" s="1">
        <f>Tabella1[[#This Row],[R.D.]]*1.8*1.403</f>
        <v>0.12627000000000002</v>
      </c>
      <c r="L44" s="1">
        <f>Tabella1[[#This Row],[R.D.]]*1.8*1.398</f>
        <v>0.12582000000000002</v>
      </c>
      <c r="M44" s="1">
        <f>Tabella1[[#This Row],[R.D.]]*1.8*1.398</f>
        <v>0.12582000000000002</v>
      </c>
      <c r="N44" s="1">
        <f>Tabella1[[#This Row],[R.D.]]*1.8*1.399</f>
        <v>0.12591000000000002</v>
      </c>
      <c r="O44" s="1">
        <f>ROUND(Tabella1[[#This Row],[R.D.]],2)</f>
        <v>0.05</v>
      </c>
      <c r="P44" s="1">
        <f>ROUND(Tabella1[[#This Row],[2019]],2)</f>
        <v>0.13</v>
      </c>
      <c r="Q44" s="1">
        <f>ROUND(Tabella1[[#This Row],[2018]],2)</f>
        <v>0.13</v>
      </c>
      <c r="R44" s="1">
        <f>ROUND(Tabella1[[#This Row],[2017]],2)</f>
        <v>0.13</v>
      </c>
      <c r="S44" s="1">
        <f>ROUND(Tabella1[[#This Row],[2016]],2)</f>
        <v>0.13</v>
      </c>
      <c r="T44" s="1">
        <f>ROUND(Tabella1[[#This Row],[2015]],2)</f>
        <v>0.13</v>
      </c>
      <c r="U44" s="1">
        <f>ROUND(Tabella1[[#This Row],[2014]],2)</f>
        <v>0.13</v>
      </c>
      <c r="V44" s="1">
        <f>SUM(Tabella1[[#This Row],[Canone 2019]:[Canone 2014]])</f>
        <v>0.78</v>
      </c>
    </row>
    <row r="45" spans="1:22" x14ac:dyDescent="0.25">
      <c r="A45" s="1">
        <v>44</v>
      </c>
      <c r="E45" s="1" t="s">
        <v>19</v>
      </c>
      <c r="F45" s="1" t="s">
        <v>107</v>
      </c>
      <c r="G45" s="1" t="s">
        <v>108</v>
      </c>
      <c r="H45">
        <v>0.05</v>
      </c>
      <c r="I45" s="2">
        <f>Tabella1[[#This Row],[R.D.]]*1.8*1.429</f>
        <v>0.12861000000000003</v>
      </c>
      <c r="J45" s="1">
        <f>Tabella1[[#This Row],[R.D.]]*1.8*1.415</f>
        <v>0.12735000000000002</v>
      </c>
      <c r="K45" s="1">
        <f>Tabella1[[#This Row],[R.D.]]*1.8*1.403</f>
        <v>0.12627000000000002</v>
      </c>
      <c r="L45" s="1">
        <f>Tabella1[[#This Row],[R.D.]]*1.8*1.398</f>
        <v>0.12582000000000002</v>
      </c>
      <c r="M45" s="1">
        <f>Tabella1[[#This Row],[R.D.]]*1.8*1.398</f>
        <v>0.12582000000000002</v>
      </c>
      <c r="N45" s="1">
        <f>Tabella1[[#This Row],[R.D.]]*1.8*1.399</f>
        <v>0.12591000000000002</v>
      </c>
      <c r="O45" s="1">
        <f>ROUND(Tabella1[[#This Row],[R.D.]],2)</f>
        <v>0.05</v>
      </c>
      <c r="P45" s="1">
        <f>ROUND(Tabella1[[#This Row],[2019]],2)</f>
        <v>0.13</v>
      </c>
      <c r="Q45" s="1">
        <f>ROUND(Tabella1[[#This Row],[2018]],2)</f>
        <v>0.13</v>
      </c>
      <c r="R45" s="1">
        <f>ROUND(Tabella1[[#This Row],[2017]],2)</f>
        <v>0.13</v>
      </c>
      <c r="S45" s="1">
        <f>ROUND(Tabella1[[#This Row],[2016]],2)</f>
        <v>0.13</v>
      </c>
      <c r="T45" s="1">
        <f>ROUND(Tabella1[[#This Row],[2015]],2)</f>
        <v>0.13</v>
      </c>
      <c r="U45" s="1">
        <f>ROUND(Tabella1[[#This Row],[2014]],2)</f>
        <v>0.13</v>
      </c>
      <c r="V45" s="1">
        <f>SUM(Tabella1[[#This Row],[Canone 2019]:[Canone 2014]])</f>
        <v>0.78</v>
      </c>
    </row>
    <row r="46" spans="1:22" x14ac:dyDescent="0.25">
      <c r="A46" s="1">
        <v>45</v>
      </c>
      <c r="E46" s="1" t="s">
        <v>19</v>
      </c>
      <c r="F46" s="1" t="s">
        <v>109</v>
      </c>
      <c r="G46" s="1" t="s">
        <v>110</v>
      </c>
      <c r="H46">
        <v>0.04</v>
      </c>
      <c r="I46" s="2">
        <f>Tabella1[[#This Row],[R.D.]]*1.8*1.429</f>
        <v>0.10288800000000002</v>
      </c>
      <c r="J46" s="1">
        <f>Tabella1[[#This Row],[R.D.]]*1.8*1.415</f>
        <v>0.10188000000000001</v>
      </c>
      <c r="K46" s="1">
        <f>Tabella1[[#This Row],[R.D.]]*1.8*1.403</f>
        <v>0.10101600000000001</v>
      </c>
      <c r="L46" s="1">
        <f>Tabella1[[#This Row],[R.D.]]*1.8*1.398</f>
        <v>0.10065600000000001</v>
      </c>
      <c r="M46" s="1">
        <f>Tabella1[[#This Row],[R.D.]]*1.8*1.398</f>
        <v>0.10065600000000001</v>
      </c>
      <c r="N46" s="1">
        <f>Tabella1[[#This Row],[R.D.]]*1.8*1.399</f>
        <v>0.10072800000000001</v>
      </c>
      <c r="O46" s="1">
        <f>ROUND(Tabella1[[#This Row],[R.D.]],2)</f>
        <v>0.04</v>
      </c>
      <c r="P46" s="1">
        <f>ROUND(Tabella1[[#This Row],[2019]],2)</f>
        <v>0.1</v>
      </c>
      <c r="Q46" s="1">
        <f>ROUND(Tabella1[[#This Row],[2018]],2)</f>
        <v>0.1</v>
      </c>
      <c r="R46" s="1">
        <f>ROUND(Tabella1[[#This Row],[2017]],2)</f>
        <v>0.1</v>
      </c>
      <c r="S46" s="1">
        <f>ROUND(Tabella1[[#This Row],[2016]],2)</f>
        <v>0.1</v>
      </c>
      <c r="T46" s="1">
        <f>ROUND(Tabella1[[#This Row],[2015]],2)</f>
        <v>0.1</v>
      </c>
      <c r="U46" s="1">
        <f>ROUND(Tabella1[[#This Row],[2014]],2)</f>
        <v>0.1</v>
      </c>
      <c r="V46" s="1">
        <f>SUM(Tabella1[[#This Row],[Canone 2019]:[Canone 2014]])</f>
        <v>0.6</v>
      </c>
    </row>
    <row r="47" spans="1:22" x14ac:dyDescent="0.25">
      <c r="A47" s="1">
        <v>46</v>
      </c>
      <c r="E47" s="1" t="s">
        <v>19</v>
      </c>
      <c r="F47" s="1" t="s">
        <v>25</v>
      </c>
      <c r="G47" s="1" t="s">
        <v>111</v>
      </c>
      <c r="H47">
        <v>0.06</v>
      </c>
      <c r="I47" s="2">
        <f>Tabella1[[#This Row],[R.D.]]*1.8*1.429</f>
        <v>0.154332</v>
      </c>
      <c r="J47" s="1">
        <f>Tabella1[[#This Row],[R.D.]]*1.8*1.415</f>
        <v>0.15282000000000001</v>
      </c>
      <c r="K47" s="1">
        <f>Tabella1[[#This Row],[R.D.]]*1.8*1.403</f>
        <v>0.15152399999999999</v>
      </c>
      <c r="L47" s="1">
        <f>Tabella1[[#This Row],[R.D.]]*1.8*1.398</f>
        <v>0.15098399999999998</v>
      </c>
      <c r="M47" s="1">
        <f>Tabella1[[#This Row],[R.D.]]*1.8*1.398</f>
        <v>0.15098399999999998</v>
      </c>
      <c r="N47" s="1">
        <f>Tabella1[[#This Row],[R.D.]]*1.8*1.399</f>
        <v>0.151092</v>
      </c>
      <c r="O47" s="1">
        <f>ROUND(Tabella1[[#This Row],[R.D.]],2)</f>
        <v>0.06</v>
      </c>
      <c r="P47" s="1">
        <f>ROUND(Tabella1[[#This Row],[2019]],2)</f>
        <v>0.15</v>
      </c>
      <c r="Q47" s="1">
        <f>ROUND(Tabella1[[#This Row],[2018]],2)</f>
        <v>0.15</v>
      </c>
      <c r="R47" s="1">
        <f>ROUND(Tabella1[[#This Row],[2017]],2)</f>
        <v>0.15</v>
      </c>
      <c r="S47" s="1">
        <f>ROUND(Tabella1[[#This Row],[2016]],2)</f>
        <v>0.15</v>
      </c>
      <c r="T47" s="1">
        <f>ROUND(Tabella1[[#This Row],[2015]],2)</f>
        <v>0.15</v>
      </c>
      <c r="U47" s="1">
        <f>ROUND(Tabella1[[#This Row],[2014]],2)</f>
        <v>0.15</v>
      </c>
      <c r="V47" s="1">
        <f>SUM(Tabella1[[#This Row],[Canone 2019]:[Canone 2014]])</f>
        <v>0.9</v>
      </c>
    </row>
    <row r="48" spans="1:22" x14ac:dyDescent="0.25">
      <c r="A48" s="1">
        <v>47</v>
      </c>
      <c r="E48" s="1" t="s">
        <v>19</v>
      </c>
      <c r="F48" s="1" t="s">
        <v>112</v>
      </c>
      <c r="G48" s="1" t="s">
        <v>113</v>
      </c>
      <c r="H48">
        <v>0.15</v>
      </c>
      <c r="I48" s="2">
        <f>Tabella1[[#This Row],[R.D.]]*1.8*1.429</f>
        <v>0.38583000000000006</v>
      </c>
      <c r="J48" s="1">
        <f>Tabella1[[#This Row],[R.D.]]*1.8*1.415</f>
        <v>0.38205000000000006</v>
      </c>
      <c r="K48" s="1">
        <f>Tabella1[[#This Row],[R.D.]]*1.8*1.403</f>
        <v>0.37881000000000004</v>
      </c>
      <c r="L48" s="1">
        <f>Tabella1[[#This Row],[R.D.]]*1.8*1.398</f>
        <v>0.37746000000000002</v>
      </c>
      <c r="M48" s="1">
        <f>Tabella1[[#This Row],[R.D.]]*1.8*1.398</f>
        <v>0.37746000000000002</v>
      </c>
      <c r="N48" s="1">
        <f>Tabella1[[#This Row],[R.D.]]*1.8*1.399</f>
        <v>0.37773000000000001</v>
      </c>
      <c r="O48" s="1">
        <f>ROUND(Tabella1[[#This Row],[R.D.]],2)</f>
        <v>0.15</v>
      </c>
      <c r="P48" s="1">
        <f>ROUND(Tabella1[[#This Row],[2019]],2)</f>
        <v>0.39</v>
      </c>
      <c r="Q48" s="1">
        <f>ROUND(Tabella1[[#This Row],[2018]],2)</f>
        <v>0.38</v>
      </c>
      <c r="R48" s="1">
        <f>ROUND(Tabella1[[#This Row],[2017]],2)</f>
        <v>0.38</v>
      </c>
      <c r="S48" s="1">
        <f>ROUND(Tabella1[[#This Row],[2016]],2)</f>
        <v>0.38</v>
      </c>
      <c r="T48" s="1">
        <f>ROUND(Tabella1[[#This Row],[2015]],2)</f>
        <v>0.38</v>
      </c>
      <c r="U48" s="1">
        <f>ROUND(Tabella1[[#This Row],[2014]],2)</f>
        <v>0.38</v>
      </c>
      <c r="V48" s="1">
        <f>SUM(Tabella1[[#This Row],[Canone 2019]:[Canone 2014]])</f>
        <v>2.2899999999999996</v>
      </c>
    </row>
    <row r="49" spans="1:22" x14ac:dyDescent="0.25">
      <c r="A49" s="1">
        <v>48</v>
      </c>
      <c r="E49" s="1" t="s">
        <v>19</v>
      </c>
      <c r="F49" s="1" t="s">
        <v>114</v>
      </c>
      <c r="G49" s="1" t="s">
        <v>104</v>
      </c>
      <c r="H49">
        <v>0.08</v>
      </c>
      <c r="I49" s="2">
        <f>Tabella1[[#This Row],[R.D.]]*1.8*1.429</f>
        <v>0.20577600000000004</v>
      </c>
      <c r="J49" s="1">
        <f>Tabella1[[#This Row],[R.D.]]*1.8*1.415</f>
        <v>0.20376000000000002</v>
      </c>
      <c r="K49" s="1">
        <f>Tabella1[[#This Row],[R.D.]]*1.8*1.403</f>
        <v>0.20203200000000002</v>
      </c>
      <c r="L49" s="1">
        <f>Tabella1[[#This Row],[R.D.]]*1.8*1.398</f>
        <v>0.20131200000000002</v>
      </c>
      <c r="M49" s="1">
        <f>Tabella1[[#This Row],[R.D.]]*1.8*1.398</f>
        <v>0.20131200000000002</v>
      </c>
      <c r="N49" s="1">
        <f>Tabella1[[#This Row],[R.D.]]*1.8*1.399</f>
        <v>0.20145600000000002</v>
      </c>
      <c r="O49" s="1">
        <f>ROUND(Tabella1[[#This Row],[R.D.]],2)</f>
        <v>0.08</v>
      </c>
      <c r="P49" s="1">
        <f>ROUND(Tabella1[[#This Row],[2019]],2)</f>
        <v>0.21</v>
      </c>
      <c r="Q49" s="1">
        <f>ROUND(Tabella1[[#This Row],[2018]],2)</f>
        <v>0.2</v>
      </c>
      <c r="R49" s="1">
        <f>ROUND(Tabella1[[#This Row],[2017]],2)</f>
        <v>0.2</v>
      </c>
      <c r="S49" s="1">
        <f>ROUND(Tabella1[[#This Row],[2016]],2)</f>
        <v>0.2</v>
      </c>
      <c r="T49" s="1">
        <f>ROUND(Tabella1[[#This Row],[2015]],2)</f>
        <v>0.2</v>
      </c>
      <c r="U49" s="1">
        <f>ROUND(Tabella1[[#This Row],[2014]],2)</f>
        <v>0.2</v>
      </c>
      <c r="V49" s="1">
        <f>SUM(Tabella1[[#This Row],[Canone 2019]:[Canone 2014]])</f>
        <v>1.21</v>
      </c>
    </row>
    <row r="50" spans="1:22" x14ac:dyDescent="0.25">
      <c r="A50" s="1">
        <v>49</v>
      </c>
      <c r="E50" s="1" t="s">
        <v>19</v>
      </c>
      <c r="F50" s="1" t="s">
        <v>115</v>
      </c>
      <c r="G50" s="1" t="s">
        <v>116</v>
      </c>
      <c r="H50">
        <v>0.19</v>
      </c>
      <c r="I50" s="2">
        <f>Tabella1[[#This Row],[R.D.]]*1.8*1.429</f>
        <v>0.48871800000000004</v>
      </c>
      <c r="J50" s="1">
        <f>Tabella1[[#This Row],[R.D.]]*1.8*1.415</f>
        <v>0.48393000000000003</v>
      </c>
      <c r="K50" s="1">
        <f>Tabella1[[#This Row],[R.D.]]*1.8*1.403</f>
        <v>0.47982600000000003</v>
      </c>
      <c r="L50" s="1">
        <f>Tabella1[[#This Row],[R.D.]]*1.8*1.398</f>
        <v>0.47811599999999999</v>
      </c>
      <c r="M50" s="1">
        <f>Tabella1[[#This Row],[R.D.]]*1.8*1.398</f>
        <v>0.47811599999999999</v>
      </c>
      <c r="N50" s="1">
        <f>Tabella1[[#This Row],[R.D.]]*1.8*1.399</f>
        <v>0.47845800000000005</v>
      </c>
      <c r="O50" s="1">
        <f>ROUND(Tabella1[[#This Row],[R.D.]],2)</f>
        <v>0.19</v>
      </c>
      <c r="P50" s="1">
        <f>ROUND(Tabella1[[#This Row],[2019]],2)</f>
        <v>0.49</v>
      </c>
      <c r="Q50" s="1">
        <f>ROUND(Tabella1[[#This Row],[2018]],2)</f>
        <v>0.48</v>
      </c>
      <c r="R50" s="1">
        <f>ROUND(Tabella1[[#This Row],[2017]],2)</f>
        <v>0.48</v>
      </c>
      <c r="S50" s="1">
        <f>ROUND(Tabella1[[#This Row],[2016]],2)</f>
        <v>0.48</v>
      </c>
      <c r="T50" s="1">
        <f>ROUND(Tabella1[[#This Row],[2015]],2)</f>
        <v>0.48</v>
      </c>
      <c r="U50" s="1">
        <f>ROUND(Tabella1[[#This Row],[2014]],2)</f>
        <v>0.48</v>
      </c>
      <c r="V50" s="1">
        <f>SUM(Tabella1[[#This Row],[Canone 2019]:[Canone 2014]])</f>
        <v>2.89</v>
      </c>
    </row>
    <row r="51" spans="1:22" x14ac:dyDescent="0.25">
      <c r="A51" s="1">
        <v>50</v>
      </c>
      <c r="E51" s="1" t="s">
        <v>19</v>
      </c>
      <c r="F51" s="1" t="s">
        <v>117</v>
      </c>
      <c r="G51" s="1" t="s">
        <v>106</v>
      </c>
      <c r="H51">
        <v>0.05</v>
      </c>
      <c r="I51" s="2">
        <f>Tabella1[[#This Row],[R.D.]]*1.8*1.429</f>
        <v>0.12861000000000003</v>
      </c>
      <c r="J51" s="1">
        <f>Tabella1[[#This Row],[R.D.]]*1.8*1.415</f>
        <v>0.12735000000000002</v>
      </c>
      <c r="K51" s="1">
        <f>Tabella1[[#This Row],[R.D.]]*1.8*1.403</f>
        <v>0.12627000000000002</v>
      </c>
      <c r="L51" s="1">
        <f>Tabella1[[#This Row],[R.D.]]*1.8*1.398</f>
        <v>0.12582000000000002</v>
      </c>
      <c r="M51" s="1">
        <f>Tabella1[[#This Row],[R.D.]]*1.8*1.398</f>
        <v>0.12582000000000002</v>
      </c>
      <c r="N51" s="1">
        <f>Tabella1[[#This Row],[R.D.]]*1.8*1.399</f>
        <v>0.12591000000000002</v>
      </c>
      <c r="O51" s="1">
        <f>ROUND(Tabella1[[#This Row],[R.D.]],2)</f>
        <v>0.05</v>
      </c>
      <c r="P51" s="1">
        <f>ROUND(Tabella1[[#This Row],[2019]],2)</f>
        <v>0.13</v>
      </c>
      <c r="Q51" s="1">
        <f>ROUND(Tabella1[[#This Row],[2018]],2)</f>
        <v>0.13</v>
      </c>
      <c r="R51" s="1">
        <f>ROUND(Tabella1[[#This Row],[2017]],2)</f>
        <v>0.13</v>
      </c>
      <c r="S51" s="1">
        <f>ROUND(Tabella1[[#This Row],[2016]],2)</f>
        <v>0.13</v>
      </c>
      <c r="T51" s="1">
        <f>ROUND(Tabella1[[#This Row],[2015]],2)</f>
        <v>0.13</v>
      </c>
      <c r="U51" s="1">
        <f>ROUND(Tabella1[[#This Row],[2014]],2)</f>
        <v>0.13</v>
      </c>
      <c r="V51" s="1">
        <f>SUM(Tabella1[[#This Row],[Canone 2019]:[Canone 2014]])</f>
        <v>0.78</v>
      </c>
    </row>
    <row r="52" spans="1:22" x14ac:dyDescent="0.25">
      <c r="A52" s="1">
        <v>51</v>
      </c>
      <c r="E52" s="1" t="s">
        <v>19</v>
      </c>
      <c r="F52" s="1" t="s">
        <v>118</v>
      </c>
      <c r="G52" s="1" t="s">
        <v>116</v>
      </c>
      <c r="H52">
        <v>0.19</v>
      </c>
      <c r="I52" s="2">
        <f>Tabella1[[#This Row],[R.D.]]*1.8*1.429</f>
        <v>0.48871800000000004</v>
      </c>
      <c r="J52" s="1">
        <f>Tabella1[[#This Row],[R.D.]]*1.8*1.415</f>
        <v>0.48393000000000003</v>
      </c>
      <c r="K52" s="1">
        <f>Tabella1[[#This Row],[R.D.]]*1.8*1.403</f>
        <v>0.47982600000000003</v>
      </c>
      <c r="L52" s="1">
        <f>Tabella1[[#This Row],[R.D.]]*1.8*1.398</f>
        <v>0.47811599999999999</v>
      </c>
      <c r="M52" s="1">
        <f>Tabella1[[#This Row],[R.D.]]*1.8*1.398</f>
        <v>0.47811599999999999</v>
      </c>
      <c r="N52" s="1">
        <f>Tabella1[[#This Row],[R.D.]]*1.8*1.399</f>
        <v>0.47845800000000005</v>
      </c>
      <c r="O52" s="1">
        <f>ROUND(Tabella1[[#This Row],[R.D.]],2)</f>
        <v>0.19</v>
      </c>
      <c r="P52" s="1">
        <f>ROUND(Tabella1[[#This Row],[2019]],2)</f>
        <v>0.49</v>
      </c>
      <c r="Q52" s="1">
        <f>ROUND(Tabella1[[#This Row],[2018]],2)</f>
        <v>0.48</v>
      </c>
      <c r="R52" s="1">
        <f>ROUND(Tabella1[[#This Row],[2017]],2)</f>
        <v>0.48</v>
      </c>
      <c r="S52" s="1">
        <f>ROUND(Tabella1[[#This Row],[2016]],2)</f>
        <v>0.48</v>
      </c>
      <c r="T52" s="1">
        <f>ROUND(Tabella1[[#This Row],[2015]],2)</f>
        <v>0.48</v>
      </c>
      <c r="U52" s="1">
        <f>ROUND(Tabella1[[#This Row],[2014]],2)</f>
        <v>0.48</v>
      </c>
      <c r="V52" s="1">
        <f>SUM(Tabella1[[#This Row],[Canone 2019]:[Canone 2014]])</f>
        <v>2.89</v>
      </c>
    </row>
    <row r="53" spans="1:22" x14ac:dyDescent="0.25">
      <c r="A53" s="1">
        <v>52</v>
      </c>
      <c r="E53" s="1" t="s">
        <v>19</v>
      </c>
      <c r="F53" s="1" t="s">
        <v>35</v>
      </c>
      <c r="G53" s="1" t="s">
        <v>119</v>
      </c>
      <c r="H53">
        <v>0.64</v>
      </c>
      <c r="I53" s="2">
        <f>Tabella1[[#This Row],[R.D.]]*1.8*1.429</f>
        <v>1.6462080000000003</v>
      </c>
      <c r="J53" s="1">
        <f>Tabella1[[#This Row],[R.D.]]*1.8*1.415</f>
        <v>1.6300800000000002</v>
      </c>
      <c r="K53" s="1">
        <f>Tabella1[[#This Row],[R.D.]]*1.8*1.403</f>
        <v>1.6162560000000001</v>
      </c>
      <c r="L53" s="1">
        <f>Tabella1[[#This Row],[R.D.]]*1.8*1.398</f>
        <v>1.6104960000000001</v>
      </c>
      <c r="M53" s="1">
        <f>Tabella1[[#This Row],[R.D.]]*1.8*1.398</f>
        <v>1.6104960000000001</v>
      </c>
      <c r="N53" s="1">
        <f>Tabella1[[#This Row],[R.D.]]*1.8*1.399</f>
        <v>1.6116480000000002</v>
      </c>
      <c r="O53" s="1">
        <f>ROUND(Tabella1[[#This Row],[R.D.]],2)</f>
        <v>0.64</v>
      </c>
      <c r="P53" s="1">
        <f>ROUND(Tabella1[[#This Row],[2019]],2)</f>
        <v>1.65</v>
      </c>
      <c r="Q53" s="1">
        <f>ROUND(Tabella1[[#This Row],[2018]],2)</f>
        <v>1.63</v>
      </c>
      <c r="R53" s="1">
        <f>ROUND(Tabella1[[#This Row],[2017]],2)</f>
        <v>1.62</v>
      </c>
      <c r="S53" s="1">
        <f>ROUND(Tabella1[[#This Row],[2016]],2)</f>
        <v>1.61</v>
      </c>
      <c r="T53" s="1">
        <f>ROUND(Tabella1[[#This Row],[2015]],2)</f>
        <v>1.61</v>
      </c>
      <c r="U53" s="1">
        <f>ROUND(Tabella1[[#This Row],[2014]],2)</f>
        <v>1.61</v>
      </c>
      <c r="V53" s="1">
        <f>SUM(Tabella1[[#This Row],[Canone 2019]:[Canone 2014]])</f>
        <v>9.73</v>
      </c>
    </row>
    <row r="54" spans="1:22" x14ac:dyDescent="0.25">
      <c r="A54" s="1">
        <v>53</v>
      </c>
      <c r="E54" s="1" t="s">
        <v>19</v>
      </c>
      <c r="F54" s="1" t="s">
        <v>120</v>
      </c>
      <c r="G54" s="1" t="s">
        <v>121</v>
      </c>
      <c r="H54">
        <v>0.19</v>
      </c>
      <c r="I54" s="2">
        <f>Tabella1[[#This Row],[R.D.]]*1.8*1.429</f>
        <v>0.48871800000000004</v>
      </c>
      <c r="J54" s="1">
        <f>Tabella1[[#This Row],[R.D.]]*1.8*1.415</f>
        <v>0.48393000000000003</v>
      </c>
      <c r="K54" s="1">
        <f>Tabella1[[#This Row],[R.D.]]*1.8*1.403</f>
        <v>0.47982600000000003</v>
      </c>
      <c r="L54" s="1">
        <f>Tabella1[[#This Row],[R.D.]]*1.8*1.398</f>
        <v>0.47811599999999999</v>
      </c>
      <c r="M54" s="1">
        <f>Tabella1[[#This Row],[R.D.]]*1.8*1.398</f>
        <v>0.47811599999999999</v>
      </c>
      <c r="N54" s="1">
        <f>Tabella1[[#This Row],[R.D.]]*1.8*1.399</f>
        <v>0.47845800000000005</v>
      </c>
      <c r="O54" s="1">
        <f>ROUND(Tabella1[[#This Row],[R.D.]],2)</f>
        <v>0.19</v>
      </c>
      <c r="P54" s="1">
        <f>ROUND(Tabella1[[#This Row],[2019]],2)</f>
        <v>0.49</v>
      </c>
      <c r="Q54" s="1">
        <f>ROUND(Tabella1[[#This Row],[2018]],2)</f>
        <v>0.48</v>
      </c>
      <c r="R54" s="1">
        <f>ROUND(Tabella1[[#This Row],[2017]],2)</f>
        <v>0.48</v>
      </c>
      <c r="S54" s="1">
        <f>ROUND(Tabella1[[#This Row],[2016]],2)</f>
        <v>0.48</v>
      </c>
      <c r="T54" s="1">
        <f>ROUND(Tabella1[[#This Row],[2015]],2)</f>
        <v>0.48</v>
      </c>
      <c r="U54" s="1">
        <f>ROUND(Tabella1[[#This Row],[2014]],2)</f>
        <v>0.48</v>
      </c>
      <c r="V54" s="1">
        <f>SUM(Tabella1[[#This Row],[Canone 2019]:[Canone 2014]])</f>
        <v>2.89</v>
      </c>
    </row>
    <row r="55" spans="1:22" x14ac:dyDescent="0.25">
      <c r="A55" s="1">
        <v>54</v>
      </c>
      <c r="E55" s="1" t="s">
        <v>19</v>
      </c>
      <c r="F55" s="1" t="s">
        <v>122</v>
      </c>
      <c r="G55" s="1" t="s">
        <v>110</v>
      </c>
      <c r="H55">
        <v>0.04</v>
      </c>
      <c r="I55" s="2">
        <f>Tabella1[[#This Row],[R.D.]]*1.8*1.429</f>
        <v>0.10288800000000002</v>
      </c>
      <c r="J55" s="1">
        <f>Tabella1[[#This Row],[R.D.]]*1.8*1.415</f>
        <v>0.10188000000000001</v>
      </c>
      <c r="K55" s="1">
        <f>Tabella1[[#This Row],[R.D.]]*1.8*1.403</f>
        <v>0.10101600000000001</v>
      </c>
      <c r="L55" s="1">
        <f>Tabella1[[#This Row],[R.D.]]*1.8*1.398</f>
        <v>0.10065600000000001</v>
      </c>
      <c r="M55" s="1">
        <f>Tabella1[[#This Row],[R.D.]]*1.8*1.398</f>
        <v>0.10065600000000001</v>
      </c>
      <c r="N55" s="1">
        <f>Tabella1[[#This Row],[R.D.]]*1.8*1.399</f>
        <v>0.10072800000000001</v>
      </c>
      <c r="O55" s="1">
        <f>ROUND(Tabella1[[#This Row],[R.D.]],2)</f>
        <v>0.04</v>
      </c>
      <c r="P55" s="1">
        <f>ROUND(Tabella1[[#This Row],[2019]],2)</f>
        <v>0.1</v>
      </c>
      <c r="Q55" s="1">
        <f>ROUND(Tabella1[[#This Row],[2018]],2)</f>
        <v>0.1</v>
      </c>
      <c r="R55" s="1">
        <f>ROUND(Tabella1[[#This Row],[2017]],2)</f>
        <v>0.1</v>
      </c>
      <c r="S55" s="1">
        <f>ROUND(Tabella1[[#This Row],[2016]],2)</f>
        <v>0.1</v>
      </c>
      <c r="T55" s="1">
        <f>ROUND(Tabella1[[#This Row],[2015]],2)</f>
        <v>0.1</v>
      </c>
      <c r="U55" s="1">
        <f>ROUND(Tabella1[[#This Row],[2014]],2)</f>
        <v>0.1</v>
      </c>
      <c r="V55" s="1">
        <f>SUM(Tabella1[[#This Row],[Canone 2019]:[Canone 2014]])</f>
        <v>0.6</v>
      </c>
    </row>
    <row r="56" spans="1:22" x14ac:dyDescent="0.25">
      <c r="A56" s="1">
        <v>55</v>
      </c>
      <c r="E56" s="1" t="s">
        <v>19</v>
      </c>
      <c r="F56" s="1" t="s">
        <v>134</v>
      </c>
      <c r="G56" s="1" t="s">
        <v>113</v>
      </c>
      <c r="H56">
        <v>0.39</v>
      </c>
      <c r="I56" s="2">
        <f>Tabella1[[#This Row],[R.D.]]*1.8*1.429</f>
        <v>1.0031580000000002</v>
      </c>
      <c r="J56" s="1">
        <f>Tabella1[[#This Row],[R.D.]]*1.8*1.415</f>
        <v>0.99333000000000016</v>
      </c>
      <c r="K56" s="1">
        <f>Tabella1[[#This Row],[R.D.]]*1.8*1.403</f>
        <v>0.98490600000000006</v>
      </c>
      <c r="L56" s="1">
        <f>Tabella1[[#This Row],[R.D.]]*1.8*1.398</f>
        <v>0.98139600000000005</v>
      </c>
      <c r="M56" s="1">
        <f>Tabella1[[#This Row],[R.D.]]*1.8*1.398</f>
        <v>0.98139600000000005</v>
      </c>
      <c r="N56" s="1">
        <f>Tabella1[[#This Row],[R.D.]]*1.8*1.399</f>
        <v>0.98209800000000014</v>
      </c>
      <c r="O56" s="1">
        <f>ROUND(Tabella1[[#This Row],[R.D.]],2)</f>
        <v>0.39</v>
      </c>
      <c r="P56" s="1">
        <f>ROUND(Tabella1[[#This Row],[2019]],2)</f>
        <v>1</v>
      </c>
      <c r="Q56" s="1">
        <f>ROUND(Tabella1[[#This Row],[2018]],2)</f>
        <v>0.99</v>
      </c>
      <c r="R56" s="1">
        <f>ROUND(Tabella1[[#This Row],[2017]],2)</f>
        <v>0.98</v>
      </c>
      <c r="S56" s="1">
        <f>ROUND(Tabella1[[#This Row],[2016]],2)</f>
        <v>0.98</v>
      </c>
      <c r="T56" s="1">
        <f>ROUND(Tabella1[[#This Row],[2015]],2)</f>
        <v>0.98</v>
      </c>
      <c r="U56" s="1">
        <f>ROUND(Tabella1[[#This Row],[2014]],2)</f>
        <v>0.98</v>
      </c>
      <c r="V56" s="1">
        <f>SUM(Tabella1[[#This Row],[Canone 2019]:[Canone 2014]])</f>
        <v>5.91</v>
      </c>
    </row>
    <row r="57" spans="1:22" x14ac:dyDescent="0.25">
      <c r="A57" s="1">
        <v>56</v>
      </c>
      <c r="E57" s="1" t="s">
        <v>19</v>
      </c>
      <c r="F57" s="1" t="s">
        <v>26</v>
      </c>
      <c r="G57" s="1" t="s">
        <v>111</v>
      </c>
      <c r="H57">
        <v>1</v>
      </c>
      <c r="I57" s="2">
        <f>Tabella1[[#This Row],[R.D.]]*1.8*1.429</f>
        <v>2.5722</v>
      </c>
      <c r="J57" s="1">
        <f>Tabella1[[#This Row],[R.D.]]*1.8*1.415</f>
        <v>2.5470000000000002</v>
      </c>
      <c r="K57" s="1">
        <f>Tabella1[[#This Row],[R.D.]]*1.8*1.403</f>
        <v>2.5254000000000003</v>
      </c>
      <c r="L57" s="1">
        <f>Tabella1[[#This Row],[R.D.]]*1.8*1.398</f>
        <v>2.5164</v>
      </c>
      <c r="M57" s="1">
        <f>Tabella1[[#This Row],[R.D.]]*1.8*1.398</f>
        <v>2.5164</v>
      </c>
      <c r="N57" s="1">
        <f>Tabella1[[#This Row],[R.D.]]*1.8*1.399</f>
        <v>2.5182000000000002</v>
      </c>
      <c r="O57" s="1">
        <f>ROUND(Tabella1[[#This Row],[R.D.]],2)</f>
        <v>1</v>
      </c>
      <c r="P57" s="1">
        <f>ROUND(Tabella1[[#This Row],[2019]],2)</f>
        <v>2.57</v>
      </c>
      <c r="Q57" s="1">
        <f>ROUND(Tabella1[[#This Row],[2018]],2)</f>
        <v>2.5499999999999998</v>
      </c>
      <c r="R57" s="1">
        <f>ROUND(Tabella1[[#This Row],[2017]],2)</f>
        <v>2.5299999999999998</v>
      </c>
      <c r="S57" s="1">
        <f>ROUND(Tabella1[[#This Row],[2016]],2)</f>
        <v>2.52</v>
      </c>
      <c r="T57" s="1">
        <f>ROUND(Tabella1[[#This Row],[2015]],2)</f>
        <v>2.52</v>
      </c>
      <c r="U57" s="1">
        <f>ROUND(Tabella1[[#This Row],[2014]],2)</f>
        <v>2.52</v>
      </c>
      <c r="V57" s="1">
        <f>SUM(Tabella1[[#This Row],[Canone 2019]:[Canone 2014]])</f>
        <v>15.209999999999997</v>
      </c>
    </row>
    <row r="58" spans="1:22" x14ac:dyDescent="0.25">
      <c r="A58" s="1">
        <v>57</v>
      </c>
      <c r="E58" s="1" t="s">
        <v>19</v>
      </c>
      <c r="F58" s="1" t="s">
        <v>124</v>
      </c>
      <c r="G58" s="1" t="s">
        <v>111</v>
      </c>
      <c r="H58">
        <v>0.03</v>
      </c>
      <c r="I58" s="2">
        <f>Tabella1[[#This Row],[R.D.]]*1.8*1.429</f>
        <v>7.7165999999999998E-2</v>
      </c>
      <c r="J58" s="1">
        <f>Tabella1[[#This Row],[R.D.]]*1.8*1.415</f>
        <v>7.6410000000000006E-2</v>
      </c>
      <c r="K58" s="1">
        <f>Tabella1[[#This Row],[R.D.]]*1.8*1.403</f>
        <v>7.5761999999999996E-2</v>
      </c>
      <c r="L58" s="1">
        <f>Tabella1[[#This Row],[R.D.]]*1.8*1.398</f>
        <v>7.549199999999999E-2</v>
      </c>
      <c r="M58" s="1">
        <f>Tabella1[[#This Row],[R.D.]]*1.8*1.398</f>
        <v>7.549199999999999E-2</v>
      </c>
      <c r="N58" s="1">
        <f>Tabella1[[#This Row],[R.D.]]*1.8*1.399</f>
        <v>7.5546000000000002E-2</v>
      </c>
      <c r="O58" s="1">
        <f>ROUND(Tabella1[[#This Row],[R.D.]],2)</f>
        <v>0.03</v>
      </c>
      <c r="P58" s="1">
        <f>ROUND(Tabella1[[#This Row],[2019]],2)</f>
        <v>0.08</v>
      </c>
      <c r="Q58" s="1">
        <f>ROUND(Tabella1[[#This Row],[2018]],2)</f>
        <v>0.08</v>
      </c>
      <c r="R58" s="1">
        <f>ROUND(Tabella1[[#This Row],[2017]],2)</f>
        <v>0.08</v>
      </c>
      <c r="S58" s="1">
        <f>ROUND(Tabella1[[#This Row],[2016]],2)</f>
        <v>0.08</v>
      </c>
      <c r="T58" s="1">
        <f>ROUND(Tabella1[[#This Row],[2015]],2)</f>
        <v>0.08</v>
      </c>
      <c r="U58" s="1">
        <f>ROUND(Tabella1[[#This Row],[2014]],2)</f>
        <v>0.08</v>
      </c>
      <c r="V58" s="1">
        <f>SUM(Tabella1[[#This Row],[Canone 2019]:[Canone 2014]])</f>
        <v>0.48000000000000004</v>
      </c>
    </row>
    <row r="59" spans="1:22" x14ac:dyDescent="0.25">
      <c r="A59" s="1">
        <v>58</v>
      </c>
      <c r="E59" s="1" t="s">
        <v>19</v>
      </c>
      <c r="F59" s="1" t="s">
        <v>125</v>
      </c>
      <c r="G59" s="1" t="s">
        <v>126</v>
      </c>
      <c r="H59">
        <v>0.1</v>
      </c>
      <c r="I59" s="2">
        <f>Tabella1[[#This Row],[R.D.]]*1.8*1.429</f>
        <v>0.25722000000000006</v>
      </c>
      <c r="J59" s="1">
        <f>Tabella1[[#This Row],[R.D.]]*1.8*1.415</f>
        <v>0.25470000000000004</v>
      </c>
      <c r="K59" s="1">
        <f>Tabella1[[#This Row],[R.D.]]*1.8*1.403</f>
        <v>0.25254000000000004</v>
      </c>
      <c r="L59" s="1">
        <f>Tabella1[[#This Row],[R.D.]]*1.8*1.398</f>
        <v>0.25164000000000003</v>
      </c>
      <c r="M59" s="1">
        <f>Tabella1[[#This Row],[R.D.]]*1.8*1.398</f>
        <v>0.25164000000000003</v>
      </c>
      <c r="N59" s="1">
        <f>Tabella1[[#This Row],[R.D.]]*1.8*1.399</f>
        <v>0.25182000000000004</v>
      </c>
      <c r="O59" s="1">
        <f>ROUND(Tabella1[[#This Row],[R.D.]],2)</f>
        <v>0.1</v>
      </c>
      <c r="P59" s="1">
        <f>ROUND(Tabella1[[#This Row],[2019]],2)</f>
        <v>0.26</v>
      </c>
      <c r="Q59" s="1">
        <f>ROUND(Tabella1[[#This Row],[2018]],2)</f>
        <v>0.25</v>
      </c>
      <c r="R59" s="1">
        <f>ROUND(Tabella1[[#This Row],[2017]],2)</f>
        <v>0.25</v>
      </c>
      <c r="S59" s="1">
        <f>ROUND(Tabella1[[#This Row],[2016]],2)</f>
        <v>0.25</v>
      </c>
      <c r="T59" s="1">
        <f>ROUND(Tabella1[[#This Row],[2015]],2)</f>
        <v>0.25</v>
      </c>
      <c r="U59" s="1">
        <f>ROUND(Tabella1[[#This Row],[2014]],2)</f>
        <v>0.25</v>
      </c>
      <c r="V59" s="1">
        <f>SUM(Tabella1[[#This Row],[Canone 2019]:[Canone 2014]])</f>
        <v>1.51</v>
      </c>
    </row>
    <row r="60" spans="1:22" x14ac:dyDescent="0.25">
      <c r="A60" s="1">
        <v>59</v>
      </c>
      <c r="E60" s="1" t="s">
        <v>19</v>
      </c>
      <c r="F60" s="1" t="s">
        <v>127</v>
      </c>
      <c r="G60" s="1" t="s">
        <v>128</v>
      </c>
      <c r="H60">
        <v>0.16</v>
      </c>
      <c r="I60" s="2">
        <f>Tabella1[[#This Row],[R.D.]]*1.8*1.429</f>
        <v>0.41155200000000008</v>
      </c>
      <c r="J60" s="1">
        <f>Tabella1[[#This Row],[R.D.]]*1.8*1.415</f>
        <v>0.40752000000000005</v>
      </c>
      <c r="K60" s="1">
        <f>Tabella1[[#This Row],[R.D.]]*1.8*1.403</f>
        <v>0.40406400000000003</v>
      </c>
      <c r="L60" s="1">
        <f>Tabella1[[#This Row],[R.D.]]*1.8*1.398</f>
        <v>0.40262400000000004</v>
      </c>
      <c r="M60" s="1">
        <f>Tabella1[[#This Row],[R.D.]]*1.8*1.398</f>
        <v>0.40262400000000004</v>
      </c>
      <c r="N60" s="1">
        <f>Tabella1[[#This Row],[R.D.]]*1.8*1.399</f>
        <v>0.40291200000000005</v>
      </c>
      <c r="O60" s="1">
        <f>ROUND(Tabella1[[#This Row],[R.D.]],2)</f>
        <v>0.16</v>
      </c>
      <c r="P60" s="1">
        <f>ROUND(Tabella1[[#This Row],[2019]],2)</f>
        <v>0.41</v>
      </c>
      <c r="Q60" s="1">
        <f>ROUND(Tabella1[[#This Row],[2018]],2)</f>
        <v>0.41</v>
      </c>
      <c r="R60" s="1">
        <f>ROUND(Tabella1[[#This Row],[2017]],2)</f>
        <v>0.4</v>
      </c>
      <c r="S60" s="1">
        <f>ROUND(Tabella1[[#This Row],[2016]],2)</f>
        <v>0.4</v>
      </c>
      <c r="T60" s="1">
        <f>ROUND(Tabella1[[#This Row],[2015]],2)</f>
        <v>0.4</v>
      </c>
      <c r="U60" s="1">
        <f>ROUND(Tabella1[[#This Row],[2014]],2)</f>
        <v>0.4</v>
      </c>
      <c r="V60" s="1">
        <f>SUM(Tabella1[[#This Row],[Canone 2019]:[Canone 2014]])</f>
        <v>2.42</v>
      </c>
    </row>
    <row r="61" spans="1:22" x14ac:dyDescent="0.25">
      <c r="A61" s="1">
        <v>60</v>
      </c>
      <c r="E61" s="1" t="s">
        <v>19</v>
      </c>
      <c r="F61" s="1" t="s">
        <v>129</v>
      </c>
      <c r="G61" s="1" t="s">
        <v>104</v>
      </c>
      <c r="H61">
        <v>0.04</v>
      </c>
      <c r="I61" s="2">
        <f>Tabella1[[#This Row],[R.D.]]*1.8*1.429</f>
        <v>0.10288800000000002</v>
      </c>
      <c r="J61" s="1">
        <f>Tabella1[[#This Row],[R.D.]]*1.8*1.415</f>
        <v>0.10188000000000001</v>
      </c>
      <c r="K61" s="1">
        <f>Tabella1[[#This Row],[R.D.]]*1.8*1.403</f>
        <v>0.10101600000000001</v>
      </c>
      <c r="L61" s="1">
        <f>Tabella1[[#This Row],[R.D.]]*1.8*1.398</f>
        <v>0.10065600000000001</v>
      </c>
      <c r="M61" s="1">
        <f>Tabella1[[#This Row],[R.D.]]*1.8*1.398</f>
        <v>0.10065600000000001</v>
      </c>
      <c r="N61" s="1">
        <f>Tabella1[[#This Row],[R.D.]]*1.8*1.399</f>
        <v>0.10072800000000001</v>
      </c>
      <c r="O61" s="1">
        <f>ROUND(Tabella1[[#This Row],[R.D.]],2)</f>
        <v>0.04</v>
      </c>
      <c r="P61" s="1">
        <f>ROUND(Tabella1[[#This Row],[2019]],2)</f>
        <v>0.1</v>
      </c>
      <c r="Q61" s="1">
        <f>ROUND(Tabella1[[#This Row],[2018]],2)</f>
        <v>0.1</v>
      </c>
      <c r="R61" s="1">
        <f>ROUND(Tabella1[[#This Row],[2017]],2)</f>
        <v>0.1</v>
      </c>
      <c r="S61" s="1">
        <f>ROUND(Tabella1[[#This Row],[2016]],2)</f>
        <v>0.1</v>
      </c>
      <c r="T61" s="1">
        <f>ROUND(Tabella1[[#This Row],[2015]],2)</f>
        <v>0.1</v>
      </c>
      <c r="U61" s="1">
        <f>ROUND(Tabella1[[#This Row],[2014]],2)</f>
        <v>0.1</v>
      </c>
      <c r="V61" s="1">
        <f>SUM(Tabella1[[#This Row],[Canone 2019]:[Canone 2014]])</f>
        <v>0.6</v>
      </c>
    </row>
    <row r="62" spans="1:22" x14ac:dyDescent="0.25">
      <c r="A62" s="1">
        <v>61</v>
      </c>
      <c r="E62" s="1" t="s">
        <v>19</v>
      </c>
      <c r="F62" s="1" t="s">
        <v>130</v>
      </c>
      <c r="G62" s="1" t="s">
        <v>131</v>
      </c>
      <c r="H62">
        <v>0.12</v>
      </c>
      <c r="I62" s="2">
        <f>Tabella1[[#This Row],[R.D.]]*1.8*1.429</f>
        <v>0.30866399999999999</v>
      </c>
      <c r="J62" s="1">
        <f>Tabella1[[#This Row],[R.D.]]*1.8*1.415</f>
        <v>0.30564000000000002</v>
      </c>
      <c r="K62" s="1">
        <f>Tabella1[[#This Row],[R.D.]]*1.8*1.403</f>
        <v>0.30304799999999998</v>
      </c>
      <c r="L62" s="1">
        <f>Tabella1[[#This Row],[R.D.]]*1.8*1.398</f>
        <v>0.30196799999999996</v>
      </c>
      <c r="M62" s="1">
        <f>Tabella1[[#This Row],[R.D.]]*1.8*1.398</f>
        <v>0.30196799999999996</v>
      </c>
      <c r="N62" s="1">
        <f>Tabella1[[#This Row],[R.D.]]*1.8*1.399</f>
        <v>0.30218400000000001</v>
      </c>
      <c r="O62" s="1">
        <f>ROUND(Tabella1[[#This Row],[R.D.]],2)</f>
        <v>0.12</v>
      </c>
      <c r="P62" s="1">
        <f>ROUND(Tabella1[[#This Row],[2019]],2)</f>
        <v>0.31</v>
      </c>
      <c r="Q62" s="1">
        <f>ROUND(Tabella1[[#This Row],[2018]],2)</f>
        <v>0.31</v>
      </c>
      <c r="R62" s="1">
        <f>ROUND(Tabella1[[#This Row],[2017]],2)</f>
        <v>0.3</v>
      </c>
      <c r="S62" s="1">
        <f>ROUND(Tabella1[[#This Row],[2016]],2)</f>
        <v>0.3</v>
      </c>
      <c r="T62" s="1">
        <f>ROUND(Tabella1[[#This Row],[2015]],2)</f>
        <v>0.3</v>
      </c>
      <c r="U62" s="1">
        <f>ROUND(Tabella1[[#This Row],[2014]],2)</f>
        <v>0.3</v>
      </c>
      <c r="V62" s="1">
        <f>SUM(Tabella1[[#This Row],[Canone 2019]:[Canone 2014]])</f>
        <v>1.82</v>
      </c>
    </row>
    <row r="63" spans="1:22" x14ac:dyDescent="0.25">
      <c r="A63" s="1">
        <v>62</v>
      </c>
      <c r="E63" s="1" t="s">
        <v>19</v>
      </c>
      <c r="F63" s="1" t="s">
        <v>36</v>
      </c>
      <c r="G63" s="1" t="s">
        <v>135</v>
      </c>
      <c r="H63">
        <v>0.08</v>
      </c>
      <c r="I63" s="2">
        <f>Tabella1[[#This Row],[R.D.]]*1.8*1.429</f>
        <v>0.20577600000000004</v>
      </c>
      <c r="J63" s="1">
        <f>Tabella1[[#This Row],[R.D.]]*1.8*1.415</f>
        <v>0.20376000000000002</v>
      </c>
      <c r="K63" s="1">
        <f>Tabella1[[#This Row],[R.D.]]*1.8*1.403</f>
        <v>0.20203200000000002</v>
      </c>
      <c r="L63" s="1">
        <f>Tabella1[[#This Row],[R.D.]]*1.8*1.398</f>
        <v>0.20131200000000002</v>
      </c>
      <c r="M63" s="1">
        <f>Tabella1[[#This Row],[R.D.]]*1.8*1.398</f>
        <v>0.20131200000000002</v>
      </c>
      <c r="N63" s="1">
        <f>Tabella1[[#This Row],[R.D.]]*1.8*1.399</f>
        <v>0.20145600000000002</v>
      </c>
      <c r="O63" s="1">
        <f>ROUND(Tabella1[[#This Row],[R.D.]],2)</f>
        <v>0.08</v>
      </c>
      <c r="P63" s="1">
        <f>ROUND(Tabella1[[#This Row],[2019]],2)</f>
        <v>0.21</v>
      </c>
      <c r="Q63" s="1">
        <f>ROUND(Tabella1[[#This Row],[2018]],2)</f>
        <v>0.2</v>
      </c>
      <c r="R63" s="1">
        <f>ROUND(Tabella1[[#This Row],[2017]],2)</f>
        <v>0.2</v>
      </c>
      <c r="S63" s="1">
        <f>ROUND(Tabella1[[#This Row],[2016]],2)</f>
        <v>0.2</v>
      </c>
      <c r="T63" s="1">
        <f>ROUND(Tabella1[[#This Row],[2015]],2)</f>
        <v>0.2</v>
      </c>
      <c r="U63" s="1">
        <f>ROUND(Tabella1[[#This Row],[2014]],2)</f>
        <v>0.2</v>
      </c>
      <c r="V63" s="1">
        <f>SUM(Tabella1[[#This Row],[Canone 2019]:[Canone 2014]])</f>
        <v>1.21</v>
      </c>
    </row>
    <row r="64" spans="1:22" x14ac:dyDescent="0.25">
      <c r="A64" s="1">
        <v>63</v>
      </c>
      <c r="E64" s="1" t="s">
        <v>19</v>
      </c>
      <c r="F64" s="1" t="s">
        <v>132</v>
      </c>
      <c r="G64" s="1" t="s">
        <v>133</v>
      </c>
      <c r="H64">
        <v>0.23</v>
      </c>
      <c r="I64" s="2">
        <f>Tabella1[[#This Row],[R.D.]]*1.8*1.429</f>
        <v>0.59160600000000008</v>
      </c>
      <c r="J64" s="1">
        <f>Tabella1[[#This Row],[R.D.]]*1.8*1.415</f>
        <v>0.58581000000000005</v>
      </c>
      <c r="K64" s="1">
        <f>Tabella1[[#This Row],[R.D.]]*1.8*1.403</f>
        <v>0.58084200000000008</v>
      </c>
      <c r="L64" s="1">
        <f>Tabella1[[#This Row],[R.D.]]*1.8*1.398</f>
        <v>0.57877200000000006</v>
      </c>
      <c r="M64" s="1">
        <f>Tabella1[[#This Row],[R.D.]]*1.8*1.398</f>
        <v>0.57877200000000006</v>
      </c>
      <c r="N64" s="1">
        <f>Tabella1[[#This Row],[R.D.]]*1.8*1.399</f>
        <v>0.57918600000000009</v>
      </c>
      <c r="O64" s="1">
        <f>ROUND(Tabella1[[#This Row],[R.D.]],2)</f>
        <v>0.23</v>
      </c>
      <c r="P64" s="1">
        <f>ROUND(Tabella1[[#This Row],[2019]],2)</f>
        <v>0.59</v>
      </c>
      <c r="Q64" s="1">
        <f>ROUND(Tabella1[[#This Row],[2018]],2)</f>
        <v>0.59</v>
      </c>
      <c r="R64" s="1">
        <f>ROUND(Tabella1[[#This Row],[2017]],2)</f>
        <v>0.57999999999999996</v>
      </c>
      <c r="S64" s="1">
        <f>ROUND(Tabella1[[#This Row],[2016]],2)</f>
        <v>0.57999999999999996</v>
      </c>
      <c r="T64" s="1">
        <f>ROUND(Tabella1[[#This Row],[2015]],2)</f>
        <v>0.57999999999999996</v>
      </c>
      <c r="U64" s="1">
        <f>ROUND(Tabella1[[#This Row],[2014]],2)</f>
        <v>0.57999999999999996</v>
      </c>
      <c r="V64" s="1">
        <f>SUM(Tabella1[[#This Row],[Canone 2019]:[Canone 2014]])</f>
        <v>3.5</v>
      </c>
    </row>
    <row r="65" spans="1:22" x14ac:dyDescent="0.25">
      <c r="A65" s="1">
        <v>64</v>
      </c>
      <c r="E65" s="1" t="s">
        <v>19</v>
      </c>
      <c r="F65" s="1" t="s">
        <v>136</v>
      </c>
      <c r="G65" s="1" t="s">
        <v>106</v>
      </c>
      <c r="H65">
        <v>0.05</v>
      </c>
      <c r="I65" s="2">
        <f>Tabella1[[#This Row],[R.D.]]*1.8*1.429</f>
        <v>0.12861000000000003</v>
      </c>
      <c r="J65" s="1">
        <f>Tabella1[[#This Row],[R.D.]]*1.8*1.415</f>
        <v>0.12735000000000002</v>
      </c>
      <c r="K65" s="1">
        <f>Tabella1[[#This Row],[R.D.]]*1.8*1.403</f>
        <v>0.12627000000000002</v>
      </c>
      <c r="L65" s="1">
        <f>Tabella1[[#This Row],[R.D.]]*1.8*1.398</f>
        <v>0.12582000000000002</v>
      </c>
      <c r="M65" s="1">
        <f>Tabella1[[#This Row],[R.D.]]*1.8*1.398</f>
        <v>0.12582000000000002</v>
      </c>
      <c r="N65" s="1">
        <f>Tabella1[[#This Row],[R.D.]]*1.8*1.399</f>
        <v>0.12591000000000002</v>
      </c>
      <c r="O65" s="1">
        <f>ROUND(Tabella1[[#This Row],[R.D.]],2)</f>
        <v>0.05</v>
      </c>
      <c r="P65" s="1">
        <f>ROUND(Tabella1[[#This Row],[2019]],2)</f>
        <v>0.13</v>
      </c>
      <c r="Q65" s="1">
        <f>ROUND(Tabella1[[#This Row],[2018]],2)</f>
        <v>0.13</v>
      </c>
      <c r="R65" s="1">
        <f>ROUND(Tabella1[[#This Row],[2017]],2)</f>
        <v>0.13</v>
      </c>
      <c r="S65" s="1">
        <f>ROUND(Tabella1[[#This Row],[2016]],2)</f>
        <v>0.13</v>
      </c>
      <c r="T65" s="1">
        <f>ROUND(Tabella1[[#This Row],[2015]],2)</f>
        <v>0.13</v>
      </c>
      <c r="U65" s="1">
        <f>ROUND(Tabella1[[#This Row],[2014]],2)</f>
        <v>0.13</v>
      </c>
      <c r="V65" s="1">
        <f>SUM(Tabella1[[#This Row],[Canone 2019]:[Canone 2014]])</f>
        <v>0.78</v>
      </c>
    </row>
    <row r="66" spans="1:22" x14ac:dyDescent="0.25">
      <c r="A66" s="1">
        <v>65</v>
      </c>
      <c r="E66" s="1" t="s">
        <v>19</v>
      </c>
      <c r="F66" s="1" t="s">
        <v>27</v>
      </c>
      <c r="G66" s="1" t="s">
        <v>137</v>
      </c>
      <c r="H66">
        <v>0.03</v>
      </c>
      <c r="I66" s="2">
        <f>Tabella1[[#This Row],[R.D.]]*1.8*1.429</f>
        <v>7.7165999999999998E-2</v>
      </c>
      <c r="J66" s="1">
        <f>Tabella1[[#This Row],[R.D.]]*1.8*1.415</f>
        <v>7.6410000000000006E-2</v>
      </c>
      <c r="K66" s="1">
        <f>Tabella1[[#This Row],[R.D.]]*1.8*1.403</f>
        <v>7.5761999999999996E-2</v>
      </c>
      <c r="L66" s="1">
        <f>Tabella1[[#This Row],[R.D.]]*1.8*1.398</f>
        <v>7.549199999999999E-2</v>
      </c>
      <c r="M66" s="1">
        <f>Tabella1[[#This Row],[R.D.]]*1.8*1.398</f>
        <v>7.549199999999999E-2</v>
      </c>
      <c r="N66" s="1">
        <f>Tabella1[[#This Row],[R.D.]]*1.8*1.399</f>
        <v>7.5546000000000002E-2</v>
      </c>
      <c r="O66" s="1">
        <f>ROUND(Tabella1[[#This Row],[R.D.]],2)</f>
        <v>0.03</v>
      </c>
      <c r="P66" s="1">
        <f>ROUND(Tabella1[[#This Row],[2019]],2)</f>
        <v>0.08</v>
      </c>
      <c r="Q66" s="1">
        <f>ROUND(Tabella1[[#This Row],[2018]],2)</f>
        <v>0.08</v>
      </c>
      <c r="R66" s="1">
        <f>ROUND(Tabella1[[#This Row],[2017]],2)</f>
        <v>0.08</v>
      </c>
      <c r="S66" s="1">
        <f>ROUND(Tabella1[[#This Row],[2016]],2)</f>
        <v>0.08</v>
      </c>
      <c r="T66" s="1">
        <f>ROUND(Tabella1[[#This Row],[2015]],2)</f>
        <v>0.08</v>
      </c>
      <c r="U66" s="1">
        <f>ROUND(Tabella1[[#This Row],[2014]],2)</f>
        <v>0.08</v>
      </c>
      <c r="V66" s="1">
        <f>SUM(Tabella1[[#This Row],[Canone 2019]:[Canone 2014]])</f>
        <v>0.48000000000000004</v>
      </c>
    </row>
    <row r="67" spans="1:22" x14ac:dyDescent="0.25">
      <c r="A67" s="1">
        <v>66</v>
      </c>
      <c r="E67" s="1" t="s">
        <v>19</v>
      </c>
      <c r="F67" s="1" t="s">
        <v>138</v>
      </c>
      <c r="G67" s="1" t="s">
        <v>104</v>
      </c>
      <c r="H67">
        <v>0.08</v>
      </c>
      <c r="I67" s="2">
        <f>Tabella1[[#This Row],[R.D.]]*1.8*1.429</f>
        <v>0.20577600000000004</v>
      </c>
      <c r="J67" s="1">
        <f>Tabella1[[#This Row],[R.D.]]*1.8*1.415</f>
        <v>0.20376000000000002</v>
      </c>
      <c r="K67" s="1">
        <f>Tabella1[[#This Row],[R.D.]]*1.8*1.403</f>
        <v>0.20203200000000002</v>
      </c>
      <c r="L67" s="1">
        <f>Tabella1[[#This Row],[R.D.]]*1.8*1.398</f>
        <v>0.20131200000000002</v>
      </c>
      <c r="M67" s="1">
        <f>Tabella1[[#This Row],[R.D.]]*1.8*1.398</f>
        <v>0.20131200000000002</v>
      </c>
      <c r="N67" s="1">
        <f>Tabella1[[#This Row],[R.D.]]*1.8*1.399</f>
        <v>0.20145600000000002</v>
      </c>
      <c r="O67" s="1">
        <f>ROUND(Tabella1[[#This Row],[R.D.]],2)</f>
        <v>0.08</v>
      </c>
      <c r="P67" s="1">
        <f>ROUND(Tabella1[[#This Row],[2019]],2)</f>
        <v>0.21</v>
      </c>
      <c r="Q67" s="1">
        <f>ROUND(Tabella1[[#This Row],[2018]],2)</f>
        <v>0.2</v>
      </c>
      <c r="R67" s="1">
        <f>ROUND(Tabella1[[#This Row],[2017]],2)</f>
        <v>0.2</v>
      </c>
      <c r="S67" s="1">
        <f>ROUND(Tabella1[[#This Row],[2016]],2)</f>
        <v>0.2</v>
      </c>
      <c r="T67" s="1">
        <f>ROUND(Tabella1[[#This Row],[2015]],2)</f>
        <v>0.2</v>
      </c>
      <c r="U67" s="1">
        <f>ROUND(Tabella1[[#This Row],[2014]],2)</f>
        <v>0.2</v>
      </c>
      <c r="V67" s="1">
        <f>SUM(Tabella1[[#This Row],[Canone 2019]:[Canone 2014]])</f>
        <v>1.21</v>
      </c>
    </row>
    <row r="68" spans="1:22" x14ac:dyDescent="0.25">
      <c r="A68" s="1">
        <v>67</v>
      </c>
      <c r="E68" s="1" t="s">
        <v>19</v>
      </c>
      <c r="F68" s="1" t="s">
        <v>139</v>
      </c>
      <c r="G68" s="1" t="s">
        <v>140</v>
      </c>
      <c r="H68">
        <v>0.15</v>
      </c>
      <c r="I68" s="2">
        <f>Tabella1[[#This Row],[R.D.]]*1.8*1.429</f>
        <v>0.38583000000000006</v>
      </c>
      <c r="J68" s="1">
        <f>Tabella1[[#This Row],[R.D.]]*1.8*1.415</f>
        <v>0.38205000000000006</v>
      </c>
      <c r="K68" s="1">
        <f>Tabella1[[#This Row],[R.D.]]*1.8*1.403</f>
        <v>0.37881000000000004</v>
      </c>
      <c r="L68" s="1">
        <f>Tabella1[[#This Row],[R.D.]]*1.8*1.398</f>
        <v>0.37746000000000002</v>
      </c>
      <c r="M68" s="1">
        <f>Tabella1[[#This Row],[R.D.]]*1.8*1.398</f>
        <v>0.37746000000000002</v>
      </c>
      <c r="N68" s="1">
        <f>Tabella1[[#This Row],[R.D.]]*1.8*1.399</f>
        <v>0.37773000000000001</v>
      </c>
      <c r="O68" s="1">
        <f>ROUND(Tabella1[[#This Row],[R.D.]],2)</f>
        <v>0.15</v>
      </c>
      <c r="P68" s="1">
        <f>ROUND(Tabella1[[#This Row],[2019]],2)</f>
        <v>0.39</v>
      </c>
      <c r="Q68" s="1">
        <f>ROUND(Tabella1[[#This Row],[2018]],2)</f>
        <v>0.38</v>
      </c>
      <c r="R68" s="1">
        <f>ROUND(Tabella1[[#This Row],[2017]],2)</f>
        <v>0.38</v>
      </c>
      <c r="S68" s="1">
        <f>ROUND(Tabella1[[#This Row],[2016]],2)</f>
        <v>0.38</v>
      </c>
      <c r="T68" s="1">
        <f>ROUND(Tabella1[[#This Row],[2015]],2)</f>
        <v>0.38</v>
      </c>
      <c r="U68" s="1">
        <f>ROUND(Tabella1[[#This Row],[2014]],2)</f>
        <v>0.38</v>
      </c>
      <c r="V68" s="1">
        <f>SUM(Tabella1[[#This Row],[Canone 2019]:[Canone 2014]])</f>
        <v>2.2899999999999996</v>
      </c>
    </row>
    <row r="69" spans="1:22" x14ac:dyDescent="0.25">
      <c r="A69" s="1">
        <v>68</v>
      </c>
      <c r="E69" s="1" t="s">
        <v>19</v>
      </c>
      <c r="F69" s="1" t="s">
        <v>141</v>
      </c>
      <c r="G69" s="1" t="s">
        <v>121</v>
      </c>
      <c r="H69">
        <v>0.19</v>
      </c>
      <c r="I69" s="2">
        <f>Tabella1[[#This Row],[R.D.]]*1.8*1.429</f>
        <v>0.48871800000000004</v>
      </c>
      <c r="J69" s="1">
        <f>Tabella1[[#This Row],[R.D.]]*1.8*1.415</f>
        <v>0.48393000000000003</v>
      </c>
      <c r="K69" s="1">
        <f>Tabella1[[#This Row],[R.D.]]*1.8*1.403</f>
        <v>0.47982600000000003</v>
      </c>
      <c r="L69" s="1">
        <f>Tabella1[[#This Row],[R.D.]]*1.8*1.398</f>
        <v>0.47811599999999999</v>
      </c>
      <c r="M69" s="1">
        <f>Tabella1[[#This Row],[R.D.]]*1.8*1.398</f>
        <v>0.47811599999999999</v>
      </c>
      <c r="N69" s="1">
        <f>Tabella1[[#This Row],[R.D.]]*1.8*1.399</f>
        <v>0.47845800000000005</v>
      </c>
      <c r="O69" s="1">
        <f>ROUND(Tabella1[[#This Row],[R.D.]],2)</f>
        <v>0.19</v>
      </c>
      <c r="P69" s="1">
        <f>ROUND(Tabella1[[#This Row],[2019]],2)</f>
        <v>0.49</v>
      </c>
      <c r="Q69" s="1">
        <f>ROUND(Tabella1[[#This Row],[2018]],2)</f>
        <v>0.48</v>
      </c>
      <c r="R69" s="1">
        <f>ROUND(Tabella1[[#This Row],[2017]],2)</f>
        <v>0.48</v>
      </c>
      <c r="S69" s="1">
        <f>ROUND(Tabella1[[#This Row],[2016]],2)</f>
        <v>0.48</v>
      </c>
      <c r="T69" s="1">
        <f>ROUND(Tabella1[[#This Row],[2015]],2)</f>
        <v>0.48</v>
      </c>
      <c r="U69" s="1">
        <f>ROUND(Tabella1[[#This Row],[2014]],2)</f>
        <v>0.48</v>
      </c>
      <c r="V69" s="1">
        <f>SUM(Tabella1[[#This Row],[Canone 2019]:[Canone 2014]])</f>
        <v>2.89</v>
      </c>
    </row>
    <row r="70" spans="1:22" x14ac:dyDescent="0.25">
      <c r="A70" s="1">
        <v>69</v>
      </c>
      <c r="E70" s="1" t="s">
        <v>19</v>
      </c>
      <c r="F70" s="1" t="s">
        <v>142</v>
      </c>
      <c r="G70" s="1" t="s">
        <v>137</v>
      </c>
      <c r="H70">
        <v>0.03</v>
      </c>
      <c r="I70" s="2">
        <f>Tabella1[[#This Row],[R.D.]]*1.8*1.429</f>
        <v>7.7165999999999998E-2</v>
      </c>
      <c r="J70" s="1">
        <f>Tabella1[[#This Row],[R.D.]]*1.8*1.415</f>
        <v>7.6410000000000006E-2</v>
      </c>
      <c r="K70" s="1">
        <f>Tabella1[[#This Row],[R.D.]]*1.8*1.403</f>
        <v>7.5761999999999996E-2</v>
      </c>
      <c r="L70" s="1">
        <f>Tabella1[[#This Row],[R.D.]]*1.8*1.398</f>
        <v>7.549199999999999E-2</v>
      </c>
      <c r="M70" s="1">
        <f>Tabella1[[#This Row],[R.D.]]*1.8*1.398</f>
        <v>7.549199999999999E-2</v>
      </c>
      <c r="N70" s="1">
        <f>Tabella1[[#This Row],[R.D.]]*1.8*1.399</f>
        <v>7.5546000000000002E-2</v>
      </c>
      <c r="O70" s="1">
        <f>ROUND(Tabella1[[#This Row],[R.D.]],2)</f>
        <v>0.03</v>
      </c>
      <c r="P70" s="1">
        <f>ROUND(Tabella1[[#This Row],[2019]],2)</f>
        <v>0.08</v>
      </c>
      <c r="Q70" s="1">
        <f>ROUND(Tabella1[[#This Row],[2018]],2)</f>
        <v>0.08</v>
      </c>
      <c r="R70" s="1">
        <f>ROUND(Tabella1[[#This Row],[2017]],2)</f>
        <v>0.08</v>
      </c>
      <c r="S70" s="1">
        <f>ROUND(Tabella1[[#This Row],[2016]],2)</f>
        <v>0.08</v>
      </c>
      <c r="T70" s="1">
        <f>ROUND(Tabella1[[#This Row],[2015]],2)</f>
        <v>0.08</v>
      </c>
      <c r="U70" s="1">
        <f>ROUND(Tabella1[[#This Row],[2014]],2)</f>
        <v>0.08</v>
      </c>
      <c r="V70" s="1">
        <f>SUM(Tabella1[[#This Row],[Canone 2019]:[Canone 2014]])</f>
        <v>0.48000000000000004</v>
      </c>
    </row>
    <row r="71" spans="1:22" x14ac:dyDescent="0.25">
      <c r="A71" s="1">
        <v>70</v>
      </c>
      <c r="E71" s="1" t="s">
        <v>19</v>
      </c>
      <c r="F71" s="1" t="s">
        <v>143</v>
      </c>
      <c r="G71" s="1" t="s">
        <v>144</v>
      </c>
      <c r="H71">
        <v>0.3</v>
      </c>
      <c r="I71" s="2">
        <f>Tabella1[[#This Row],[R.D.]]*1.8*1.429</f>
        <v>0.77166000000000012</v>
      </c>
      <c r="J71" s="1">
        <f>Tabella1[[#This Row],[R.D.]]*1.8*1.415</f>
        <v>0.76410000000000011</v>
      </c>
      <c r="K71" s="1">
        <f>Tabella1[[#This Row],[R.D.]]*1.8*1.403</f>
        <v>0.75762000000000007</v>
      </c>
      <c r="L71" s="1">
        <f>Tabella1[[#This Row],[R.D.]]*1.8*1.398</f>
        <v>0.75492000000000004</v>
      </c>
      <c r="M71" s="1">
        <f>Tabella1[[#This Row],[R.D.]]*1.8*1.398</f>
        <v>0.75492000000000004</v>
      </c>
      <c r="N71" s="1">
        <f>Tabella1[[#This Row],[R.D.]]*1.8*1.399</f>
        <v>0.75546000000000002</v>
      </c>
      <c r="O71" s="1">
        <f>ROUND(Tabella1[[#This Row],[R.D.]],2)</f>
        <v>0.3</v>
      </c>
      <c r="P71" s="1">
        <f>ROUND(Tabella1[[#This Row],[2019]],2)</f>
        <v>0.77</v>
      </c>
      <c r="Q71" s="1">
        <f>ROUND(Tabella1[[#This Row],[2018]],2)</f>
        <v>0.76</v>
      </c>
      <c r="R71" s="1">
        <f>ROUND(Tabella1[[#This Row],[2017]],2)</f>
        <v>0.76</v>
      </c>
      <c r="S71" s="1">
        <f>ROUND(Tabella1[[#This Row],[2016]],2)</f>
        <v>0.75</v>
      </c>
      <c r="T71" s="1">
        <f>ROUND(Tabella1[[#This Row],[2015]],2)</f>
        <v>0.75</v>
      </c>
      <c r="U71" s="1">
        <f>ROUND(Tabella1[[#This Row],[2014]],2)</f>
        <v>0.76</v>
      </c>
      <c r="V71" s="1">
        <f>SUM(Tabella1[[#This Row],[Canone 2019]:[Canone 2014]])</f>
        <v>4.55</v>
      </c>
    </row>
    <row r="72" spans="1:22" x14ac:dyDescent="0.25">
      <c r="A72" s="1">
        <v>71</v>
      </c>
      <c r="E72" s="1" t="s">
        <v>19</v>
      </c>
      <c r="F72" s="1" t="s">
        <v>37</v>
      </c>
      <c r="G72" s="1" t="s">
        <v>44</v>
      </c>
      <c r="H72">
        <v>0.34</v>
      </c>
      <c r="I72" s="2">
        <f>Tabella1[[#This Row],[R.D.]]*1.8*1.429</f>
        <v>0.87454800000000021</v>
      </c>
      <c r="J72" s="1">
        <f>Tabella1[[#This Row],[R.D.]]*1.8*1.415</f>
        <v>0.86598000000000019</v>
      </c>
      <c r="K72" s="1">
        <f>Tabella1[[#This Row],[R.D.]]*1.8*1.403</f>
        <v>0.85863600000000018</v>
      </c>
      <c r="L72" s="1">
        <f>Tabella1[[#This Row],[R.D.]]*1.8*1.398</f>
        <v>0.85557600000000011</v>
      </c>
      <c r="M72" s="1">
        <f>Tabella1[[#This Row],[R.D.]]*1.8*1.398</f>
        <v>0.85557600000000011</v>
      </c>
      <c r="N72" s="1">
        <f>Tabella1[[#This Row],[R.D.]]*1.8*1.399</f>
        <v>0.85618800000000017</v>
      </c>
      <c r="O72" s="1">
        <f>ROUND(Tabella1[[#This Row],[R.D.]],2)</f>
        <v>0.34</v>
      </c>
      <c r="P72" s="1">
        <f>ROUND(Tabella1[[#This Row],[2019]],2)</f>
        <v>0.87</v>
      </c>
      <c r="Q72" s="1">
        <f>ROUND(Tabella1[[#This Row],[2018]],2)</f>
        <v>0.87</v>
      </c>
      <c r="R72" s="1">
        <f>ROUND(Tabella1[[#This Row],[2017]],2)</f>
        <v>0.86</v>
      </c>
      <c r="S72" s="1">
        <f>ROUND(Tabella1[[#This Row],[2016]],2)</f>
        <v>0.86</v>
      </c>
      <c r="T72" s="1">
        <f>ROUND(Tabella1[[#This Row],[2015]],2)</f>
        <v>0.86</v>
      </c>
      <c r="U72" s="1">
        <f>ROUND(Tabella1[[#This Row],[2014]],2)</f>
        <v>0.86</v>
      </c>
      <c r="V72" s="1">
        <f>SUM(Tabella1[[#This Row],[Canone 2019]:[Canone 2014]])</f>
        <v>5.1800000000000006</v>
      </c>
    </row>
    <row r="73" spans="1:22" x14ac:dyDescent="0.25">
      <c r="A73" s="1">
        <v>72</v>
      </c>
      <c r="E73" s="1" t="s">
        <v>19</v>
      </c>
      <c r="F73" s="1" t="s">
        <v>145</v>
      </c>
      <c r="G73" s="1" t="s">
        <v>46</v>
      </c>
      <c r="H73">
        <v>0.37</v>
      </c>
      <c r="I73" s="2">
        <f>Tabella1[[#This Row],[R.D.]]*1.8*1.429</f>
        <v>0.95171400000000006</v>
      </c>
      <c r="J73" s="1">
        <f>Tabella1[[#This Row],[R.D.]]*1.8*1.415</f>
        <v>0.94239000000000006</v>
      </c>
      <c r="K73" s="1">
        <f>Tabella1[[#This Row],[R.D.]]*1.8*1.403</f>
        <v>0.93439800000000006</v>
      </c>
      <c r="L73" s="1">
        <f>Tabella1[[#This Row],[R.D.]]*1.8*1.398</f>
        <v>0.93106800000000001</v>
      </c>
      <c r="M73" s="1">
        <f>Tabella1[[#This Row],[R.D.]]*1.8*1.398</f>
        <v>0.93106800000000001</v>
      </c>
      <c r="N73" s="1">
        <f>Tabella1[[#This Row],[R.D.]]*1.8*1.399</f>
        <v>0.93173400000000006</v>
      </c>
      <c r="O73" s="1">
        <f>ROUND(Tabella1[[#This Row],[R.D.]],2)</f>
        <v>0.37</v>
      </c>
      <c r="P73" s="1">
        <f>ROUND(Tabella1[[#This Row],[2019]],2)</f>
        <v>0.95</v>
      </c>
      <c r="Q73" s="1">
        <f>ROUND(Tabella1[[#This Row],[2018]],2)</f>
        <v>0.94</v>
      </c>
      <c r="R73" s="1">
        <f>ROUND(Tabella1[[#This Row],[2017]],2)</f>
        <v>0.93</v>
      </c>
      <c r="S73" s="1">
        <f>ROUND(Tabella1[[#This Row],[2016]],2)</f>
        <v>0.93</v>
      </c>
      <c r="T73" s="1">
        <f>ROUND(Tabella1[[#This Row],[2015]],2)</f>
        <v>0.93</v>
      </c>
      <c r="U73" s="1">
        <f>ROUND(Tabella1[[#This Row],[2014]],2)</f>
        <v>0.93</v>
      </c>
      <c r="V73" s="1">
        <f>SUM(Tabella1[[#This Row],[Canone 2019]:[Canone 2014]])</f>
        <v>5.6099999999999994</v>
      </c>
    </row>
    <row r="74" spans="1:22" x14ac:dyDescent="0.25">
      <c r="A74" s="1">
        <v>73</v>
      </c>
      <c r="E74" s="1" t="s">
        <v>19</v>
      </c>
      <c r="F74" s="1" t="s">
        <v>146</v>
      </c>
      <c r="G74" s="1" t="s">
        <v>147</v>
      </c>
      <c r="H74">
        <v>0.46</v>
      </c>
      <c r="I74" s="2">
        <f>Tabella1[[#This Row],[R.D.]]*1.8*1.429</f>
        <v>1.1832120000000002</v>
      </c>
      <c r="J74" s="1">
        <f>Tabella1[[#This Row],[R.D.]]*1.8*1.415</f>
        <v>1.1716200000000001</v>
      </c>
      <c r="K74" s="1">
        <f>Tabella1[[#This Row],[R.D.]]*1.8*1.403</f>
        <v>1.1616840000000002</v>
      </c>
      <c r="L74" s="1">
        <f>Tabella1[[#This Row],[R.D.]]*1.8*1.398</f>
        <v>1.1575440000000001</v>
      </c>
      <c r="M74" s="1">
        <f>Tabella1[[#This Row],[R.D.]]*1.8*1.398</f>
        <v>1.1575440000000001</v>
      </c>
      <c r="N74" s="1">
        <f>Tabella1[[#This Row],[R.D.]]*1.8*1.399</f>
        <v>1.1583720000000002</v>
      </c>
      <c r="O74" s="1">
        <f>ROUND(Tabella1[[#This Row],[R.D.]],2)</f>
        <v>0.46</v>
      </c>
      <c r="P74" s="1">
        <f>ROUND(Tabella1[[#This Row],[2019]],2)</f>
        <v>1.18</v>
      </c>
      <c r="Q74" s="1">
        <f>ROUND(Tabella1[[#This Row],[2018]],2)</f>
        <v>1.17</v>
      </c>
      <c r="R74" s="1">
        <f>ROUND(Tabella1[[#This Row],[2017]],2)</f>
        <v>1.1599999999999999</v>
      </c>
      <c r="S74" s="1">
        <f>ROUND(Tabella1[[#This Row],[2016]],2)</f>
        <v>1.1599999999999999</v>
      </c>
      <c r="T74" s="1">
        <f>ROUND(Tabella1[[#This Row],[2015]],2)</f>
        <v>1.1599999999999999</v>
      </c>
      <c r="U74" s="1">
        <f>ROUND(Tabella1[[#This Row],[2014]],2)</f>
        <v>1.1599999999999999</v>
      </c>
      <c r="V74" s="1">
        <f>SUM(Tabella1[[#This Row],[Canone 2019]:[Canone 2014]])</f>
        <v>6.99</v>
      </c>
    </row>
    <row r="75" spans="1:22" x14ac:dyDescent="0.25">
      <c r="A75" s="1">
        <v>74</v>
      </c>
      <c r="E75" s="1" t="s">
        <v>19</v>
      </c>
      <c r="F75" s="1" t="s">
        <v>148</v>
      </c>
      <c r="G75" s="1" t="s">
        <v>149</v>
      </c>
      <c r="H75">
        <v>0.85</v>
      </c>
      <c r="I75" s="2">
        <f>Tabella1[[#This Row],[R.D.]]*1.8*1.429</f>
        <v>2.1863700000000001</v>
      </c>
      <c r="J75" s="1">
        <f>Tabella1[[#This Row],[R.D.]]*1.8*1.415</f>
        <v>2.1649500000000002</v>
      </c>
      <c r="K75" s="1">
        <f>Tabella1[[#This Row],[R.D.]]*1.8*1.403</f>
        <v>2.1465900000000002</v>
      </c>
      <c r="L75" s="1">
        <f>Tabella1[[#This Row],[R.D.]]*1.8*1.398</f>
        <v>2.1389399999999998</v>
      </c>
      <c r="M75" s="1">
        <f>Tabella1[[#This Row],[R.D.]]*1.8*1.398</f>
        <v>2.1389399999999998</v>
      </c>
      <c r="N75" s="1">
        <f>Tabella1[[#This Row],[R.D.]]*1.8*1.399</f>
        <v>2.1404700000000001</v>
      </c>
      <c r="O75" s="1">
        <f>ROUND(Tabella1[[#This Row],[R.D.]],2)</f>
        <v>0.85</v>
      </c>
      <c r="P75" s="1">
        <f>ROUND(Tabella1[[#This Row],[2019]],2)</f>
        <v>2.19</v>
      </c>
      <c r="Q75" s="1">
        <f>ROUND(Tabella1[[#This Row],[2018]],2)</f>
        <v>2.16</v>
      </c>
      <c r="R75" s="1">
        <f>ROUND(Tabella1[[#This Row],[2017]],2)</f>
        <v>2.15</v>
      </c>
      <c r="S75" s="1">
        <f>ROUND(Tabella1[[#This Row],[2016]],2)</f>
        <v>2.14</v>
      </c>
      <c r="T75" s="1">
        <f>ROUND(Tabella1[[#This Row],[2015]],2)</f>
        <v>2.14</v>
      </c>
      <c r="U75" s="1">
        <f>ROUND(Tabella1[[#This Row],[2014]],2)</f>
        <v>2.14</v>
      </c>
      <c r="V75" s="1">
        <f>SUM(Tabella1[[#This Row],[Canone 2019]:[Canone 2014]])</f>
        <v>12.920000000000002</v>
      </c>
    </row>
    <row r="76" spans="1:22" x14ac:dyDescent="0.25">
      <c r="A76" s="1">
        <v>75</v>
      </c>
      <c r="E76" s="1" t="s">
        <v>19</v>
      </c>
      <c r="F76" s="1" t="s">
        <v>28</v>
      </c>
      <c r="G76" s="1" t="s">
        <v>41</v>
      </c>
      <c r="H76">
        <v>0.17</v>
      </c>
      <c r="I76" s="2">
        <f>Tabella1[[#This Row],[R.D.]]*1.8*1.429</f>
        <v>0.43727400000000011</v>
      </c>
      <c r="J76" s="1">
        <f>Tabella1[[#This Row],[R.D.]]*1.8*1.415</f>
        <v>0.4329900000000001</v>
      </c>
      <c r="K76" s="1">
        <f>Tabella1[[#This Row],[R.D.]]*1.8*1.403</f>
        <v>0.42931800000000009</v>
      </c>
      <c r="L76" s="1">
        <f>Tabella1[[#This Row],[R.D.]]*1.8*1.398</f>
        <v>0.42778800000000006</v>
      </c>
      <c r="M76" s="1">
        <f>Tabella1[[#This Row],[R.D.]]*1.8*1.398</f>
        <v>0.42778800000000006</v>
      </c>
      <c r="N76" s="1">
        <f>Tabella1[[#This Row],[R.D.]]*1.8*1.399</f>
        <v>0.42809400000000009</v>
      </c>
      <c r="O76" s="1">
        <f>ROUND(Tabella1[[#This Row],[R.D.]],2)</f>
        <v>0.17</v>
      </c>
      <c r="P76" s="1">
        <f>ROUND(Tabella1[[#This Row],[2019]],2)</f>
        <v>0.44</v>
      </c>
      <c r="Q76" s="1">
        <f>ROUND(Tabella1[[#This Row],[2018]],2)</f>
        <v>0.43</v>
      </c>
      <c r="R76" s="1">
        <f>ROUND(Tabella1[[#This Row],[2017]],2)</f>
        <v>0.43</v>
      </c>
      <c r="S76" s="1">
        <f>ROUND(Tabella1[[#This Row],[2016]],2)</f>
        <v>0.43</v>
      </c>
      <c r="T76" s="1">
        <f>ROUND(Tabella1[[#This Row],[2015]],2)</f>
        <v>0.43</v>
      </c>
      <c r="U76" s="1">
        <f>ROUND(Tabella1[[#This Row],[2014]],2)</f>
        <v>0.43</v>
      </c>
      <c r="V76" s="1">
        <f>SUM(Tabella1[[#This Row],[Canone 2019]:[Canone 2014]])</f>
        <v>2.5900000000000003</v>
      </c>
    </row>
    <row r="77" spans="1:22" x14ac:dyDescent="0.25">
      <c r="A77" s="1">
        <v>76</v>
      </c>
      <c r="E77" s="1" t="s">
        <v>19</v>
      </c>
      <c r="F77" s="1" t="s">
        <v>150</v>
      </c>
      <c r="G77" s="1" t="s">
        <v>113</v>
      </c>
      <c r="H77">
        <v>0.15</v>
      </c>
      <c r="I77" s="2">
        <f>Tabella1[[#This Row],[R.D.]]*1.8*1.429</f>
        <v>0.38583000000000006</v>
      </c>
      <c r="J77" s="1">
        <f>Tabella1[[#This Row],[R.D.]]*1.8*1.415</f>
        <v>0.38205000000000006</v>
      </c>
      <c r="K77" s="1">
        <f>Tabella1[[#This Row],[R.D.]]*1.8*1.403</f>
        <v>0.37881000000000004</v>
      </c>
      <c r="L77" s="1">
        <f>Tabella1[[#This Row],[R.D.]]*1.8*1.398</f>
        <v>0.37746000000000002</v>
      </c>
      <c r="M77" s="1">
        <f>Tabella1[[#This Row],[R.D.]]*1.8*1.398</f>
        <v>0.37746000000000002</v>
      </c>
      <c r="N77" s="1">
        <f>Tabella1[[#This Row],[R.D.]]*1.8*1.399</f>
        <v>0.37773000000000001</v>
      </c>
      <c r="O77" s="1">
        <f>ROUND(Tabella1[[#This Row],[R.D.]],2)</f>
        <v>0.15</v>
      </c>
      <c r="P77" s="1">
        <f>ROUND(Tabella1[[#This Row],[2019]],2)</f>
        <v>0.39</v>
      </c>
      <c r="Q77" s="1">
        <f>ROUND(Tabella1[[#This Row],[2018]],2)</f>
        <v>0.38</v>
      </c>
      <c r="R77" s="1">
        <f>ROUND(Tabella1[[#This Row],[2017]],2)</f>
        <v>0.38</v>
      </c>
      <c r="S77" s="1">
        <f>ROUND(Tabella1[[#This Row],[2016]],2)</f>
        <v>0.38</v>
      </c>
      <c r="T77" s="1">
        <f>ROUND(Tabella1[[#This Row],[2015]],2)</f>
        <v>0.38</v>
      </c>
      <c r="U77" s="1">
        <f>ROUND(Tabella1[[#This Row],[2014]],2)</f>
        <v>0.38</v>
      </c>
      <c r="V77" s="1">
        <f>SUM(Tabella1[[#This Row],[Canone 2019]:[Canone 2014]])</f>
        <v>2.2899999999999996</v>
      </c>
    </row>
    <row r="78" spans="1:22" x14ac:dyDescent="0.25">
      <c r="A78" s="1">
        <v>77</v>
      </c>
      <c r="E78" s="1" t="s">
        <v>19</v>
      </c>
      <c r="F78" s="1" t="s">
        <v>151</v>
      </c>
      <c r="G78" s="1" t="s">
        <v>75</v>
      </c>
      <c r="H78">
        <v>2.2200000000000002</v>
      </c>
      <c r="I78" s="2">
        <f>Tabella1[[#This Row],[R.D.]]*1.8*1.429</f>
        <v>5.7102840000000006</v>
      </c>
      <c r="J78" s="1">
        <f>Tabella1[[#This Row],[R.D.]]*1.8*1.415</f>
        <v>5.6543400000000004</v>
      </c>
      <c r="K78" s="1">
        <f>Tabella1[[#This Row],[R.D.]]*1.8*1.403</f>
        <v>5.6063880000000008</v>
      </c>
      <c r="L78" s="1">
        <f>Tabella1[[#This Row],[R.D.]]*1.8*1.398</f>
        <v>5.5864080000000005</v>
      </c>
      <c r="M78" s="1">
        <f>Tabella1[[#This Row],[R.D.]]*1.8*1.398</f>
        <v>5.5864080000000005</v>
      </c>
      <c r="N78" s="1">
        <f>Tabella1[[#This Row],[R.D.]]*1.8*1.399</f>
        <v>5.5904040000000004</v>
      </c>
      <c r="O78" s="1">
        <f>ROUND(Tabella1[[#This Row],[R.D.]],2)</f>
        <v>2.2200000000000002</v>
      </c>
      <c r="P78" s="1">
        <f>ROUND(Tabella1[[#This Row],[2019]],2)</f>
        <v>5.71</v>
      </c>
      <c r="Q78" s="1">
        <f>ROUND(Tabella1[[#This Row],[2018]],2)</f>
        <v>5.65</v>
      </c>
      <c r="R78" s="1">
        <f>ROUND(Tabella1[[#This Row],[2017]],2)</f>
        <v>5.61</v>
      </c>
      <c r="S78" s="1">
        <f>ROUND(Tabella1[[#This Row],[2016]],2)</f>
        <v>5.59</v>
      </c>
      <c r="T78" s="1">
        <f>ROUND(Tabella1[[#This Row],[2015]],2)</f>
        <v>5.59</v>
      </c>
      <c r="U78" s="1">
        <f>ROUND(Tabella1[[#This Row],[2014]],2)</f>
        <v>5.59</v>
      </c>
      <c r="V78" s="1">
        <f>SUM(Tabella1[[#This Row],[Canone 2019]:[Canone 2014]])</f>
        <v>33.739999999999995</v>
      </c>
    </row>
    <row r="79" spans="1:22" x14ac:dyDescent="0.25">
      <c r="A79" s="1">
        <v>78</v>
      </c>
      <c r="E79" s="1" t="s">
        <v>19</v>
      </c>
      <c r="F79" s="1" t="s">
        <v>38</v>
      </c>
      <c r="G79" s="1" t="s">
        <v>1038</v>
      </c>
      <c r="H79">
        <v>3.12</v>
      </c>
      <c r="I79" s="2">
        <f>Tabella1[[#This Row],[R.D.]]*1.8*1.429</f>
        <v>8.0252640000000017</v>
      </c>
      <c r="J79" s="1">
        <f>Tabella1[[#This Row],[R.D.]]*1.8*1.415</f>
        <v>7.9466400000000013</v>
      </c>
      <c r="K79" s="1">
        <f>Tabella1[[#This Row],[R.D.]]*1.8*1.403</f>
        <v>7.8792480000000005</v>
      </c>
      <c r="L79" s="1">
        <f>Tabella1[[#This Row],[R.D.]]*1.8*1.398</f>
        <v>7.8511680000000004</v>
      </c>
      <c r="M79" s="1">
        <f>Tabella1[[#This Row],[R.D.]]*1.8*1.398</f>
        <v>7.8511680000000004</v>
      </c>
      <c r="N79" s="1">
        <f>Tabella1[[#This Row],[R.D.]]*1.8*1.399</f>
        <v>7.8567840000000011</v>
      </c>
      <c r="O79" s="1">
        <f>ROUND(Tabella1[[#This Row],[R.D.]],2)</f>
        <v>3.12</v>
      </c>
      <c r="P79" s="1">
        <f>ROUND(Tabella1[[#This Row],[2019]],2)</f>
        <v>8.0299999999999994</v>
      </c>
      <c r="Q79" s="1">
        <f>ROUND(Tabella1[[#This Row],[2018]],2)</f>
        <v>7.95</v>
      </c>
      <c r="R79" s="1">
        <f>ROUND(Tabella1[[#This Row],[2017]],2)</f>
        <v>7.88</v>
      </c>
      <c r="S79" s="1">
        <f>ROUND(Tabella1[[#This Row],[2016]],2)</f>
        <v>7.85</v>
      </c>
      <c r="T79" s="1">
        <f>ROUND(Tabella1[[#This Row],[2015]],2)</f>
        <v>7.85</v>
      </c>
      <c r="U79" s="1">
        <f>ROUND(Tabella1[[#This Row],[2014]],2)</f>
        <v>7.86</v>
      </c>
      <c r="V79" s="1">
        <f>SUM(Tabella1[[#This Row],[Canone 2019]:[Canone 2014]])</f>
        <v>47.42</v>
      </c>
    </row>
    <row r="80" spans="1:22" x14ac:dyDescent="0.25">
      <c r="A80" s="1">
        <v>79</v>
      </c>
      <c r="E80" s="1" t="s">
        <v>19</v>
      </c>
      <c r="F80" s="1" t="s">
        <v>152</v>
      </c>
      <c r="G80" s="1" t="s">
        <v>153</v>
      </c>
      <c r="H80">
        <v>2.4900000000000002</v>
      </c>
      <c r="I80" s="2">
        <f>Tabella1[[#This Row],[R.D.]]*1.8*1.429</f>
        <v>6.4047780000000003</v>
      </c>
      <c r="J80" s="1">
        <f>Tabella1[[#This Row],[R.D.]]*1.8*1.415</f>
        <v>6.3420300000000003</v>
      </c>
      <c r="K80" s="1">
        <f>Tabella1[[#This Row],[R.D.]]*1.8*1.403</f>
        <v>6.288246</v>
      </c>
      <c r="L80" s="1">
        <f>Tabella1[[#This Row],[R.D.]]*1.8*1.398</f>
        <v>6.2658360000000002</v>
      </c>
      <c r="M80" s="1">
        <f>Tabella1[[#This Row],[R.D.]]*1.8*1.398</f>
        <v>6.2658360000000002</v>
      </c>
      <c r="N80" s="1">
        <f>Tabella1[[#This Row],[R.D.]]*1.8*1.399</f>
        <v>6.2703180000000005</v>
      </c>
      <c r="O80" s="1">
        <f>ROUND(Tabella1[[#This Row],[R.D.]],2)</f>
        <v>2.4900000000000002</v>
      </c>
      <c r="P80" s="1">
        <f>ROUND(Tabella1[[#This Row],[2019]],2)</f>
        <v>6.4</v>
      </c>
      <c r="Q80" s="1">
        <f>ROUND(Tabella1[[#This Row],[2018]],2)</f>
        <v>6.34</v>
      </c>
      <c r="R80" s="1">
        <f>ROUND(Tabella1[[#This Row],[2017]],2)</f>
        <v>6.29</v>
      </c>
      <c r="S80" s="1">
        <f>ROUND(Tabella1[[#This Row],[2016]],2)</f>
        <v>6.27</v>
      </c>
      <c r="T80" s="1">
        <f>ROUND(Tabella1[[#This Row],[2015]],2)</f>
        <v>6.27</v>
      </c>
      <c r="U80" s="1">
        <f>ROUND(Tabella1[[#This Row],[2014]],2)</f>
        <v>6.27</v>
      </c>
      <c r="V80" s="1">
        <f>SUM(Tabella1[[#This Row],[Canone 2019]:[Canone 2014]])</f>
        <v>37.840000000000003</v>
      </c>
    </row>
    <row r="81" spans="1:22" x14ac:dyDescent="0.25">
      <c r="A81" s="1">
        <v>80</v>
      </c>
      <c r="E81" s="1" t="s">
        <v>19</v>
      </c>
      <c r="F81" s="1" t="s">
        <v>154</v>
      </c>
      <c r="G81" s="1" t="s">
        <v>302</v>
      </c>
      <c r="H81">
        <v>0.63</v>
      </c>
      <c r="I81" s="2">
        <f>Tabella1[[#This Row],[R.D.]]*1.8*1.429</f>
        <v>1.6204860000000003</v>
      </c>
      <c r="J81" s="1">
        <f>Tabella1[[#This Row],[R.D.]]*1.8*1.415</f>
        <v>1.6046100000000003</v>
      </c>
      <c r="K81" s="1">
        <f>Tabella1[[#This Row],[R.D.]]*1.8*1.403</f>
        <v>1.5910020000000002</v>
      </c>
      <c r="L81" s="1">
        <f>Tabella1[[#This Row],[R.D.]]*1.8*1.398</f>
        <v>1.585332</v>
      </c>
      <c r="M81" s="1">
        <f>Tabella1[[#This Row],[R.D.]]*1.8*1.398</f>
        <v>1.585332</v>
      </c>
      <c r="N81" s="1">
        <f>Tabella1[[#This Row],[R.D.]]*1.8*1.399</f>
        <v>1.5864660000000002</v>
      </c>
      <c r="O81" s="1">
        <f>ROUND(Tabella1[[#This Row],[R.D.]],2)</f>
        <v>0.63</v>
      </c>
      <c r="P81" s="1">
        <f>ROUND(Tabella1[[#This Row],[2019]],2)</f>
        <v>1.62</v>
      </c>
      <c r="Q81" s="1">
        <f>ROUND(Tabella1[[#This Row],[2018]],2)</f>
        <v>1.6</v>
      </c>
      <c r="R81" s="1">
        <f>ROUND(Tabella1[[#This Row],[2017]],2)</f>
        <v>1.59</v>
      </c>
      <c r="S81" s="1">
        <f>ROUND(Tabella1[[#This Row],[2016]],2)</f>
        <v>1.59</v>
      </c>
      <c r="T81" s="1">
        <f>ROUND(Tabella1[[#This Row],[2015]],2)</f>
        <v>1.59</v>
      </c>
      <c r="U81" s="1">
        <f>ROUND(Tabella1[[#This Row],[2014]],2)</f>
        <v>1.59</v>
      </c>
      <c r="V81" s="1">
        <f>SUM(Tabella1[[#This Row],[Canone 2019]:[Canone 2014]])</f>
        <v>9.58</v>
      </c>
    </row>
    <row r="82" spans="1:22" x14ac:dyDescent="0.25">
      <c r="A82" s="1">
        <v>81</v>
      </c>
      <c r="E82" s="1" t="s">
        <v>155</v>
      </c>
      <c r="F82" s="1" t="s">
        <v>19</v>
      </c>
      <c r="G82" s="1" t="s">
        <v>162</v>
      </c>
      <c r="H82">
        <v>6.74</v>
      </c>
      <c r="I82" s="2">
        <f>Tabella1[[#This Row],[R.D.]]*1.8*1.429</f>
        <v>17.336628000000001</v>
      </c>
      <c r="J82" s="1">
        <f>Tabella1[[#This Row],[R.D.]]*1.8*1.415</f>
        <v>17.166780000000003</v>
      </c>
      <c r="K82" s="1">
        <f>Tabella1[[#This Row],[R.D.]]*1.8*1.403</f>
        <v>17.021196000000003</v>
      </c>
      <c r="L82" s="1">
        <f>Tabella1[[#This Row],[R.D.]]*1.8*1.398</f>
        <v>16.960536000000001</v>
      </c>
      <c r="M82" s="1">
        <f>Tabella1[[#This Row],[R.D.]]*1.8*1.398</f>
        <v>16.960536000000001</v>
      </c>
      <c r="N82" s="1">
        <f>Tabella1[[#This Row],[R.D.]]*1.8*1.399</f>
        <v>16.972668000000002</v>
      </c>
      <c r="O82" s="1">
        <f>ROUND(Tabella1[[#This Row],[R.D.]],2)</f>
        <v>6.74</v>
      </c>
      <c r="P82" s="1">
        <f>ROUND(Tabella1[[#This Row],[2019]],2)</f>
        <v>17.34</v>
      </c>
      <c r="Q82" s="1">
        <f>ROUND(Tabella1[[#This Row],[2018]],2)</f>
        <v>17.170000000000002</v>
      </c>
      <c r="R82" s="1">
        <f>ROUND(Tabella1[[#This Row],[2017]],2)</f>
        <v>17.02</v>
      </c>
      <c r="S82" s="1">
        <f>ROUND(Tabella1[[#This Row],[2016]],2)</f>
        <v>16.96</v>
      </c>
      <c r="T82" s="1">
        <f>ROUND(Tabella1[[#This Row],[2015]],2)</f>
        <v>16.96</v>
      </c>
      <c r="U82" s="1">
        <f>ROUND(Tabella1[[#This Row],[2014]],2)</f>
        <v>16.97</v>
      </c>
      <c r="V82" s="1">
        <f>SUM(Tabella1[[#This Row],[Canone 2019]:[Canone 2014]])</f>
        <v>102.42000000000002</v>
      </c>
    </row>
    <row r="83" spans="1:22" x14ac:dyDescent="0.25">
      <c r="A83" s="1">
        <v>82</v>
      </c>
      <c r="E83" s="1" t="s">
        <v>155</v>
      </c>
      <c r="F83" s="1" t="s">
        <v>155</v>
      </c>
      <c r="G83" s="1" t="s">
        <v>1430</v>
      </c>
      <c r="H83">
        <v>6.08</v>
      </c>
      <c r="I83" s="2">
        <f>Tabella1[[#This Row],[R.D.]]*1.8*1.429</f>
        <v>15.638976000000001</v>
      </c>
      <c r="J83" s="1">
        <f>Tabella1[[#This Row],[R.D.]]*1.8*1.415</f>
        <v>15.485760000000001</v>
      </c>
      <c r="K83" s="1">
        <f>Tabella1[[#This Row],[R.D.]]*1.8*1.403</f>
        <v>15.354432000000001</v>
      </c>
      <c r="L83" s="1">
        <f>Tabella1[[#This Row],[R.D.]]*1.8*1.398</f>
        <v>15.299712</v>
      </c>
      <c r="M83" s="1">
        <f>Tabella1[[#This Row],[R.D.]]*1.8*1.398</f>
        <v>15.299712</v>
      </c>
      <c r="N83" s="1">
        <f>Tabella1[[#This Row],[R.D.]]*1.8*1.399</f>
        <v>15.310656000000002</v>
      </c>
      <c r="O83" s="1">
        <f>ROUND(Tabella1[[#This Row],[R.D.]],2)</f>
        <v>6.08</v>
      </c>
      <c r="P83" s="1">
        <f>ROUND(Tabella1[[#This Row],[2019]],2)</f>
        <v>15.64</v>
      </c>
      <c r="Q83" s="1">
        <f>ROUND(Tabella1[[#This Row],[2018]],2)</f>
        <v>15.49</v>
      </c>
      <c r="R83" s="1">
        <f>ROUND(Tabella1[[#This Row],[2017]],2)</f>
        <v>15.35</v>
      </c>
      <c r="S83" s="1">
        <f>ROUND(Tabella1[[#This Row],[2016]],2)</f>
        <v>15.3</v>
      </c>
      <c r="T83" s="1">
        <f>ROUND(Tabella1[[#This Row],[2015]],2)</f>
        <v>15.3</v>
      </c>
      <c r="U83" s="1">
        <f>ROUND(Tabella1[[#This Row],[2014]],2)</f>
        <v>15.31</v>
      </c>
      <c r="V83" s="1">
        <f>SUM(Tabella1[[#This Row],[Canone 2019]:[Canone 2014]])</f>
        <v>92.39</v>
      </c>
    </row>
    <row r="84" spans="1:22" x14ac:dyDescent="0.25">
      <c r="A84" s="1">
        <v>83</v>
      </c>
      <c r="E84" s="1" t="s">
        <v>155</v>
      </c>
      <c r="F84" s="1" t="s">
        <v>156</v>
      </c>
      <c r="H84">
        <v>0</v>
      </c>
      <c r="I84" s="2">
        <f>Tabella1[[#This Row],[R.D.]]*1.8*1.429</f>
        <v>0</v>
      </c>
      <c r="J84" s="1">
        <f>Tabella1[[#This Row],[R.D.]]*1.8*1.415</f>
        <v>0</v>
      </c>
      <c r="K84" s="1">
        <f>Tabella1[[#This Row],[R.D.]]*1.8*1.403</f>
        <v>0</v>
      </c>
      <c r="L84" s="1">
        <f>Tabella1[[#This Row],[R.D.]]*1.8*1.398</f>
        <v>0</v>
      </c>
      <c r="M84" s="1">
        <f>Tabella1[[#This Row],[R.D.]]*1.8*1.398</f>
        <v>0</v>
      </c>
      <c r="N84" s="1">
        <f>Tabella1[[#This Row],[R.D.]]*1.8*1.399</f>
        <v>0</v>
      </c>
      <c r="O84" s="1">
        <f>ROUND(Tabella1[[#This Row],[R.D.]],2)</f>
        <v>0</v>
      </c>
      <c r="P84" s="1">
        <f>ROUND(Tabella1[[#This Row],[2019]],2)</f>
        <v>0</v>
      </c>
      <c r="Q84" s="1">
        <f>ROUND(Tabella1[[#This Row],[2018]],2)</f>
        <v>0</v>
      </c>
      <c r="R84" s="1">
        <f>ROUND(Tabella1[[#This Row],[2017]],2)</f>
        <v>0</v>
      </c>
      <c r="S84" s="1">
        <f>ROUND(Tabella1[[#This Row],[2016]],2)</f>
        <v>0</v>
      </c>
      <c r="T84" s="1">
        <f>ROUND(Tabella1[[#This Row],[2015]],2)</f>
        <v>0</v>
      </c>
      <c r="U84" s="1">
        <f>ROUND(Tabella1[[#This Row],[2014]],2)</f>
        <v>0</v>
      </c>
      <c r="V84" s="1">
        <f>SUM(Tabella1[[#This Row],[Canone 2019]:[Canone 2014]])</f>
        <v>0</v>
      </c>
    </row>
    <row r="85" spans="1:22" x14ac:dyDescent="0.25">
      <c r="A85" s="1">
        <v>84</v>
      </c>
      <c r="E85" s="1" t="s">
        <v>155</v>
      </c>
      <c r="F85" s="1" t="s">
        <v>157</v>
      </c>
      <c r="G85" s="1" t="s">
        <v>748</v>
      </c>
      <c r="H85">
        <v>6.55</v>
      </c>
      <c r="I85" s="2">
        <f>Tabella1[[#This Row],[R.D.]]*1.8*1.429</f>
        <v>16.847909999999999</v>
      </c>
      <c r="J85" s="1">
        <f>Tabella1[[#This Row],[R.D.]]*1.8*1.415</f>
        <v>16.682849999999998</v>
      </c>
      <c r="K85" s="1">
        <f>Tabella1[[#This Row],[R.D.]]*1.8*1.403</f>
        <v>16.541370000000001</v>
      </c>
      <c r="L85" s="1">
        <f>Tabella1[[#This Row],[R.D.]]*1.8*1.398</f>
        <v>16.482419999999998</v>
      </c>
      <c r="M85" s="1">
        <f>Tabella1[[#This Row],[R.D.]]*1.8*1.398</f>
        <v>16.482419999999998</v>
      </c>
      <c r="N85" s="1">
        <f>Tabella1[[#This Row],[R.D.]]*1.8*1.399</f>
        <v>16.494209999999999</v>
      </c>
      <c r="O85" s="1">
        <f>ROUND(Tabella1[[#This Row],[R.D.]],2)</f>
        <v>6.55</v>
      </c>
      <c r="P85" s="1">
        <f>ROUND(Tabella1[[#This Row],[2019]],2)</f>
        <v>16.850000000000001</v>
      </c>
      <c r="Q85" s="1">
        <f>ROUND(Tabella1[[#This Row],[2018]],2)</f>
        <v>16.68</v>
      </c>
      <c r="R85" s="1">
        <f>ROUND(Tabella1[[#This Row],[2017]],2)</f>
        <v>16.54</v>
      </c>
      <c r="S85" s="1">
        <f>ROUND(Tabella1[[#This Row],[2016]],2)</f>
        <v>16.48</v>
      </c>
      <c r="T85" s="1">
        <f>ROUND(Tabella1[[#This Row],[2015]],2)</f>
        <v>16.48</v>
      </c>
      <c r="U85" s="1">
        <f>ROUND(Tabella1[[#This Row],[2014]],2)</f>
        <v>16.489999999999998</v>
      </c>
      <c r="V85" s="1">
        <f>SUM(Tabella1[[#This Row],[Canone 2019]:[Canone 2014]])</f>
        <v>99.52</v>
      </c>
    </row>
    <row r="86" spans="1:22" x14ac:dyDescent="0.25">
      <c r="A86" s="1">
        <v>85</v>
      </c>
      <c r="E86" s="1" t="s">
        <v>155</v>
      </c>
      <c r="F86" s="1" t="s">
        <v>158</v>
      </c>
      <c r="G86" s="1" t="s">
        <v>163</v>
      </c>
      <c r="H86">
        <v>5.93</v>
      </c>
      <c r="I86" s="2">
        <f>Tabella1[[#This Row],[R.D.]]*1.8*1.429</f>
        <v>15.253145999999999</v>
      </c>
      <c r="J86" s="1">
        <f>Tabella1[[#This Row],[R.D.]]*1.8*1.415</f>
        <v>15.10371</v>
      </c>
      <c r="K86" s="1">
        <f>Tabella1[[#This Row],[R.D.]]*1.8*1.403</f>
        <v>14.975622</v>
      </c>
      <c r="L86" s="1">
        <f>Tabella1[[#This Row],[R.D.]]*1.8*1.398</f>
        <v>14.922251999999999</v>
      </c>
      <c r="M86" s="1">
        <f>Tabella1[[#This Row],[R.D.]]*1.8*1.398</f>
        <v>14.922251999999999</v>
      </c>
      <c r="N86" s="1">
        <f>Tabella1[[#This Row],[R.D.]]*1.8*1.399</f>
        <v>14.932926</v>
      </c>
      <c r="O86" s="1">
        <f>ROUND(Tabella1[[#This Row],[R.D.]],2)</f>
        <v>5.93</v>
      </c>
      <c r="P86" s="1">
        <f>ROUND(Tabella1[[#This Row],[2019]],2)</f>
        <v>15.25</v>
      </c>
      <c r="Q86" s="1">
        <f>ROUND(Tabella1[[#This Row],[2018]],2)</f>
        <v>15.1</v>
      </c>
      <c r="R86" s="1">
        <f>ROUND(Tabella1[[#This Row],[2017]],2)</f>
        <v>14.98</v>
      </c>
      <c r="S86" s="1">
        <f>ROUND(Tabella1[[#This Row],[2016]],2)</f>
        <v>14.92</v>
      </c>
      <c r="T86" s="1">
        <f>ROUND(Tabella1[[#This Row],[2015]],2)</f>
        <v>14.92</v>
      </c>
      <c r="U86" s="1">
        <f>ROUND(Tabella1[[#This Row],[2014]],2)</f>
        <v>14.93</v>
      </c>
      <c r="V86" s="1">
        <f>SUM(Tabella1[[#This Row],[Canone 2019]:[Canone 2014]])</f>
        <v>90.1</v>
      </c>
    </row>
    <row r="87" spans="1:22" x14ac:dyDescent="0.25">
      <c r="A87" s="1">
        <v>86</v>
      </c>
      <c r="E87" s="1" t="s">
        <v>155</v>
      </c>
      <c r="F87" s="1" t="s">
        <v>159</v>
      </c>
      <c r="G87" s="1" t="s">
        <v>1505</v>
      </c>
      <c r="H87">
        <v>2.87</v>
      </c>
      <c r="I87" s="2">
        <f>Tabella1[[#This Row],[R.D.]]*1.8*1.429</f>
        <v>7.3822140000000012</v>
      </c>
      <c r="J87" s="1">
        <f>Tabella1[[#This Row],[R.D.]]*1.8*1.415</f>
        <v>7.3098900000000011</v>
      </c>
      <c r="K87" s="1">
        <f>Tabella1[[#This Row],[R.D.]]*1.8*1.403</f>
        <v>7.2478980000000011</v>
      </c>
      <c r="L87" s="1">
        <f>Tabella1[[#This Row],[R.D.]]*1.8*1.398</f>
        <v>7.2220680000000002</v>
      </c>
      <c r="M87" s="1">
        <f>Tabella1[[#This Row],[R.D.]]*1.8*1.398</f>
        <v>7.2220680000000002</v>
      </c>
      <c r="N87" s="1">
        <f>Tabella1[[#This Row],[R.D.]]*1.8*1.399</f>
        <v>7.227234000000001</v>
      </c>
      <c r="O87" s="1">
        <f>ROUND(Tabella1[[#This Row],[R.D.]],2)</f>
        <v>2.87</v>
      </c>
      <c r="P87" s="1">
        <f>ROUND(Tabella1[[#This Row],[2019]],2)</f>
        <v>7.38</v>
      </c>
      <c r="Q87" s="1">
        <f>ROUND(Tabella1[[#This Row],[2018]],2)</f>
        <v>7.31</v>
      </c>
      <c r="R87" s="1">
        <f>ROUND(Tabella1[[#This Row],[2017]],2)</f>
        <v>7.25</v>
      </c>
      <c r="S87" s="1">
        <f>ROUND(Tabella1[[#This Row],[2016]],2)</f>
        <v>7.22</v>
      </c>
      <c r="T87" s="1">
        <f>ROUND(Tabella1[[#This Row],[2015]],2)</f>
        <v>7.22</v>
      </c>
      <c r="U87" s="1">
        <f>ROUND(Tabella1[[#This Row],[2014]],2)</f>
        <v>7.23</v>
      </c>
      <c r="V87" s="1">
        <f>SUM(Tabella1[[#This Row],[Canone 2019]:[Canone 2014]])</f>
        <v>43.61</v>
      </c>
    </row>
    <row r="88" spans="1:22" x14ac:dyDescent="0.25">
      <c r="A88" s="1">
        <v>87</v>
      </c>
      <c r="E88" s="1" t="s">
        <v>155</v>
      </c>
      <c r="F88" s="1" t="s">
        <v>160</v>
      </c>
      <c r="G88" s="1" t="s">
        <v>164</v>
      </c>
      <c r="H88">
        <v>2.5</v>
      </c>
      <c r="I88" s="2">
        <f>Tabella1[[#This Row],[R.D.]]*1.8*1.429</f>
        <v>6.4305000000000003</v>
      </c>
      <c r="J88" s="1">
        <f>Tabella1[[#This Row],[R.D.]]*1.8*1.415</f>
        <v>6.3674999999999997</v>
      </c>
      <c r="K88" s="1">
        <f>Tabella1[[#This Row],[R.D.]]*1.8*1.403</f>
        <v>6.3135000000000003</v>
      </c>
      <c r="L88" s="1">
        <f>Tabella1[[#This Row],[R.D.]]*1.8*1.398</f>
        <v>6.2909999999999995</v>
      </c>
      <c r="M88" s="1">
        <f>Tabella1[[#This Row],[R.D.]]*1.8*1.398</f>
        <v>6.2909999999999995</v>
      </c>
      <c r="N88" s="1">
        <f>Tabella1[[#This Row],[R.D.]]*1.8*1.399</f>
        <v>6.2955000000000005</v>
      </c>
      <c r="O88" s="1">
        <f>ROUND(Tabella1[[#This Row],[R.D.]],2)</f>
        <v>2.5</v>
      </c>
      <c r="P88" s="1">
        <f>ROUND(Tabella1[[#This Row],[2019]],2)</f>
        <v>6.43</v>
      </c>
      <c r="Q88" s="1">
        <f>ROUND(Tabella1[[#This Row],[2018]],2)</f>
        <v>6.37</v>
      </c>
      <c r="R88" s="1">
        <f>ROUND(Tabella1[[#This Row],[2017]],2)</f>
        <v>6.31</v>
      </c>
      <c r="S88" s="1">
        <f>ROUND(Tabella1[[#This Row],[2016]],2)</f>
        <v>6.29</v>
      </c>
      <c r="T88" s="1">
        <f>ROUND(Tabella1[[#This Row],[2015]],2)</f>
        <v>6.29</v>
      </c>
      <c r="U88" s="1">
        <f>ROUND(Tabella1[[#This Row],[2014]],2)</f>
        <v>6.3</v>
      </c>
      <c r="V88" s="1">
        <f>SUM(Tabella1[[#This Row],[Canone 2019]:[Canone 2014]])</f>
        <v>37.989999999999995</v>
      </c>
    </row>
    <row r="89" spans="1:22" x14ac:dyDescent="0.25">
      <c r="A89" s="1">
        <v>88</v>
      </c>
      <c r="E89" s="1" t="s">
        <v>155</v>
      </c>
      <c r="F89" s="1" t="s">
        <v>161</v>
      </c>
      <c r="G89" s="1" t="s">
        <v>165</v>
      </c>
      <c r="H89">
        <v>10.57</v>
      </c>
      <c r="I89" s="2">
        <f>Tabella1[[#This Row],[R.D.]]*1.8*1.429</f>
        <v>27.188154000000001</v>
      </c>
      <c r="J89" s="1">
        <f>Tabella1[[#This Row],[R.D.]]*1.8*1.415</f>
        <v>26.921790000000001</v>
      </c>
      <c r="K89" s="1">
        <f>Tabella1[[#This Row],[R.D.]]*1.8*1.403</f>
        <v>26.693477999999999</v>
      </c>
      <c r="L89" s="1">
        <f>Tabella1[[#This Row],[R.D.]]*1.8*1.398</f>
        <v>26.598347999999998</v>
      </c>
      <c r="M89" s="1">
        <f>Tabella1[[#This Row],[R.D.]]*1.8*1.398</f>
        <v>26.598347999999998</v>
      </c>
      <c r="N89" s="1">
        <f>Tabella1[[#This Row],[R.D.]]*1.8*1.399</f>
        <v>26.617374000000002</v>
      </c>
      <c r="O89" s="1">
        <f>ROUND(Tabella1[[#This Row],[R.D.]],2)</f>
        <v>10.57</v>
      </c>
      <c r="P89" s="1">
        <f>ROUND(Tabella1[[#This Row],[2019]],2)</f>
        <v>27.19</v>
      </c>
      <c r="Q89" s="1">
        <f>ROUND(Tabella1[[#This Row],[2018]],2)</f>
        <v>26.92</v>
      </c>
      <c r="R89" s="1">
        <f>ROUND(Tabella1[[#This Row],[2017]],2)</f>
        <v>26.69</v>
      </c>
      <c r="S89" s="1">
        <f>ROUND(Tabella1[[#This Row],[2016]],2)</f>
        <v>26.6</v>
      </c>
      <c r="T89" s="1">
        <f>ROUND(Tabella1[[#This Row],[2015]],2)</f>
        <v>26.6</v>
      </c>
      <c r="U89" s="1">
        <f>ROUND(Tabella1[[#This Row],[2014]],2)</f>
        <v>26.62</v>
      </c>
      <c r="V89" s="1">
        <f>SUM(Tabella1[[#This Row],[Canone 2019]:[Canone 2014]])</f>
        <v>160.62</v>
      </c>
    </row>
    <row r="90" spans="1:22" x14ac:dyDescent="0.25">
      <c r="A90" s="1">
        <v>89</v>
      </c>
      <c r="E90" s="1" t="s">
        <v>155</v>
      </c>
      <c r="F90" s="1" t="s">
        <v>166</v>
      </c>
      <c r="G90" s="1" t="s">
        <v>727</v>
      </c>
      <c r="H90">
        <v>6.58</v>
      </c>
      <c r="I90" s="2">
        <f>Tabella1[[#This Row],[R.D.]]*1.8*1.429</f>
        <v>16.925076000000001</v>
      </c>
      <c r="J90" s="1">
        <f>Tabella1[[#This Row],[R.D.]]*1.8*1.415</f>
        <v>16.759260000000001</v>
      </c>
      <c r="K90" s="1">
        <f>Tabella1[[#This Row],[R.D.]]*1.8*1.403</f>
        <v>16.617132000000002</v>
      </c>
      <c r="L90" s="1">
        <f>Tabella1[[#This Row],[R.D.]]*1.8*1.398</f>
        <v>16.557912000000002</v>
      </c>
      <c r="M90" s="1">
        <f>Tabella1[[#This Row],[R.D.]]*1.8*1.398</f>
        <v>16.557912000000002</v>
      </c>
      <c r="N90" s="1">
        <f>Tabella1[[#This Row],[R.D.]]*1.8*1.399</f>
        <v>16.569756000000002</v>
      </c>
      <c r="O90" s="1">
        <f>ROUND(Tabella1[[#This Row],[R.D.]],2)</f>
        <v>6.58</v>
      </c>
      <c r="P90" s="1">
        <f>ROUND(Tabella1[[#This Row],[2019]],2)</f>
        <v>16.93</v>
      </c>
      <c r="Q90" s="1">
        <f>ROUND(Tabella1[[#This Row],[2018]],2)</f>
        <v>16.760000000000002</v>
      </c>
      <c r="R90" s="1">
        <f>ROUND(Tabella1[[#This Row],[2017]],2)</f>
        <v>16.62</v>
      </c>
      <c r="S90" s="1">
        <f>ROUND(Tabella1[[#This Row],[2016]],2)</f>
        <v>16.559999999999999</v>
      </c>
      <c r="T90" s="1">
        <f>ROUND(Tabella1[[#This Row],[2015]],2)</f>
        <v>16.559999999999999</v>
      </c>
      <c r="U90" s="1">
        <f>ROUND(Tabella1[[#This Row],[2014]],2)</f>
        <v>16.57</v>
      </c>
      <c r="V90" s="1">
        <f>SUM(Tabella1[[#This Row],[Canone 2019]:[Canone 2014]])</f>
        <v>100</v>
      </c>
    </row>
    <row r="91" spans="1:22" x14ac:dyDescent="0.25">
      <c r="A91" s="1">
        <v>90</v>
      </c>
      <c r="E91" s="1" t="s">
        <v>155</v>
      </c>
      <c r="F91" s="1" t="s">
        <v>167</v>
      </c>
      <c r="G91" s="1" t="s">
        <v>168</v>
      </c>
      <c r="H91">
        <v>5.89</v>
      </c>
      <c r="I91" s="2">
        <f>Tabella1[[#This Row],[R.D.]]*1.8*1.429</f>
        <v>15.150258000000001</v>
      </c>
      <c r="J91" s="1">
        <f>Tabella1[[#This Row],[R.D.]]*1.8*1.415</f>
        <v>15.00183</v>
      </c>
      <c r="K91" s="1">
        <f>Tabella1[[#This Row],[R.D.]]*1.8*1.403</f>
        <v>14.874606</v>
      </c>
      <c r="L91" s="1">
        <f>Tabella1[[#This Row],[R.D.]]*1.8*1.398</f>
        <v>14.821596</v>
      </c>
      <c r="M91" s="1">
        <f>Tabella1[[#This Row],[R.D.]]*1.8*1.398</f>
        <v>14.821596</v>
      </c>
      <c r="N91" s="1">
        <f>Tabella1[[#This Row],[R.D.]]*1.8*1.399</f>
        <v>14.832198</v>
      </c>
      <c r="O91" s="1">
        <f>ROUND(Tabella1[[#This Row],[R.D.]],2)</f>
        <v>5.89</v>
      </c>
      <c r="P91" s="1">
        <f>ROUND(Tabella1[[#This Row],[2019]],2)</f>
        <v>15.15</v>
      </c>
      <c r="Q91" s="1">
        <f>ROUND(Tabella1[[#This Row],[2018]],2)</f>
        <v>15</v>
      </c>
      <c r="R91" s="1">
        <f>ROUND(Tabella1[[#This Row],[2017]],2)</f>
        <v>14.87</v>
      </c>
      <c r="S91" s="1">
        <f>ROUND(Tabella1[[#This Row],[2016]],2)</f>
        <v>14.82</v>
      </c>
      <c r="T91" s="1">
        <f>ROUND(Tabella1[[#This Row],[2015]],2)</f>
        <v>14.82</v>
      </c>
      <c r="U91" s="1">
        <f>ROUND(Tabella1[[#This Row],[2014]],2)</f>
        <v>14.83</v>
      </c>
      <c r="V91" s="1">
        <f>SUM(Tabella1[[#This Row],[Canone 2019]:[Canone 2014]])</f>
        <v>89.49</v>
      </c>
    </row>
    <row r="92" spans="1:22" x14ac:dyDescent="0.25">
      <c r="A92" s="1">
        <v>91</v>
      </c>
      <c r="E92" s="1" t="s">
        <v>155</v>
      </c>
      <c r="F92" s="1" t="s">
        <v>169</v>
      </c>
      <c r="G92" s="1" t="s">
        <v>213</v>
      </c>
      <c r="H92">
        <v>6.43</v>
      </c>
      <c r="I92" s="2">
        <f>Tabella1[[#This Row],[R.D.]]*1.8*1.429</f>
        <v>16.539245999999999</v>
      </c>
      <c r="J92" s="1">
        <f>Tabella1[[#This Row],[R.D.]]*1.8*1.415</f>
        <v>16.377210000000002</v>
      </c>
      <c r="K92" s="1">
        <f>Tabella1[[#This Row],[R.D.]]*1.8*1.403</f>
        <v>16.238322</v>
      </c>
      <c r="L92" s="1">
        <f>Tabella1[[#This Row],[R.D.]]*1.8*1.398</f>
        <v>16.180451999999999</v>
      </c>
      <c r="M92" s="1">
        <f>Tabella1[[#This Row],[R.D.]]*1.8*1.398</f>
        <v>16.180451999999999</v>
      </c>
      <c r="N92" s="1">
        <f>Tabella1[[#This Row],[R.D.]]*1.8*1.399</f>
        <v>16.192025999999998</v>
      </c>
      <c r="O92" s="1">
        <f>ROUND(Tabella1[[#This Row],[R.D.]],2)</f>
        <v>6.43</v>
      </c>
      <c r="P92" s="1">
        <f>ROUND(Tabella1[[#This Row],[2019]],2)</f>
        <v>16.54</v>
      </c>
      <c r="Q92" s="1">
        <f>ROUND(Tabella1[[#This Row],[2018]],2)</f>
        <v>16.38</v>
      </c>
      <c r="R92" s="1">
        <f>ROUND(Tabella1[[#This Row],[2017]],2)</f>
        <v>16.239999999999998</v>
      </c>
      <c r="S92" s="1">
        <f>ROUND(Tabella1[[#This Row],[2016]],2)</f>
        <v>16.18</v>
      </c>
      <c r="T92" s="1">
        <f>ROUND(Tabella1[[#This Row],[2015]],2)</f>
        <v>16.18</v>
      </c>
      <c r="U92" s="1">
        <f>ROUND(Tabella1[[#This Row],[2014]],2)</f>
        <v>16.190000000000001</v>
      </c>
      <c r="V92" s="1">
        <f>SUM(Tabella1[[#This Row],[Canone 2019]:[Canone 2014]])</f>
        <v>97.710000000000008</v>
      </c>
    </row>
    <row r="93" spans="1:22" x14ac:dyDescent="0.25">
      <c r="A93" s="1">
        <v>92</v>
      </c>
      <c r="E93" s="1" t="s">
        <v>155</v>
      </c>
      <c r="F93" s="1" t="s">
        <v>170</v>
      </c>
      <c r="G93" s="1" t="s">
        <v>171</v>
      </c>
      <c r="H93">
        <v>6.35</v>
      </c>
      <c r="I93" s="2">
        <f>Tabella1[[#This Row],[R.D.]]*1.8*1.429</f>
        <v>16.333469999999998</v>
      </c>
      <c r="J93" s="1">
        <f>Tabella1[[#This Row],[R.D.]]*1.8*1.415</f>
        <v>16.173449999999999</v>
      </c>
      <c r="K93" s="1">
        <f>Tabella1[[#This Row],[R.D.]]*1.8*1.403</f>
        <v>16.036290000000001</v>
      </c>
      <c r="L93" s="1">
        <f>Tabella1[[#This Row],[R.D.]]*1.8*1.398</f>
        <v>15.979139999999999</v>
      </c>
      <c r="M93" s="1">
        <f>Tabella1[[#This Row],[R.D.]]*1.8*1.398</f>
        <v>15.979139999999999</v>
      </c>
      <c r="N93" s="1">
        <f>Tabella1[[#This Row],[R.D.]]*1.8*1.399</f>
        <v>15.99057</v>
      </c>
      <c r="O93" s="1">
        <f>ROUND(Tabella1[[#This Row],[R.D.]],2)</f>
        <v>6.35</v>
      </c>
      <c r="P93" s="1">
        <f>ROUND(Tabella1[[#This Row],[2019]],2)</f>
        <v>16.329999999999998</v>
      </c>
      <c r="Q93" s="1">
        <f>ROUND(Tabella1[[#This Row],[2018]],2)</f>
        <v>16.170000000000002</v>
      </c>
      <c r="R93" s="1">
        <f>ROUND(Tabella1[[#This Row],[2017]],2)</f>
        <v>16.04</v>
      </c>
      <c r="S93" s="1">
        <f>ROUND(Tabella1[[#This Row],[2016]],2)</f>
        <v>15.98</v>
      </c>
      <c r="T93" s="1">
        <f>ROUND(Tabella1[[#This Row],[2015]],2)</f>
        <v>15.98</v>
      </c>
      <c r="U93" s="1">
        <f>ROUND(Tabella1[[#This Row],[2014]],2)</f>
        <v>15.99</v>
      </c>
      <c r="V93" s="1">
        <f>SUM(Tabella1[[#This Row],[Canone 2019]:[Canone 2014]])</f>
        <v>96.49</v>
      </c>
    </row>
    <row r="94" spans="1:22" x14ac:dyDescent="0.25">
      <c r="A94" s="1">
        <v>93</v>
      </c>
      <c r="E94" s="1" t="s">
        <v>155</v>
      </c>
      <c r="F94" s="1" t="s">
        <v>172</v>
      </c>
      <c r="G94" s="1" t="s">
        <v>173</v>
      </c>
      <c r="H94">
        <v>6.04</v>
      </c>
      <c r="I94" s="2">
        <f>Tabella1[[#This Row],[R.D.]]*1.8*1.429</f>
        <v>15.536088000000001</v>
      </c>
      <c r="J94" s="1">
        <f>Tabella1[[#This Row],[R.D.]]*1.8*1.415</f>
        <v>15.38388</v>
      </c>
      <c r="K94" s="1">
        <f>Tabella1[[#This Row],[R.D.]]*1.8*1.403</f>
        <v>15.253416</v>
      </c>
      <c r="L94" s="1">
        <f>Tabella1[[#This Row],[R.D.]]*1.8*1.398</f>
        <v>15.199055999999999</v>
      </c>
      <c r="M94" s="1">
        <f>Tabella1[[#This Row],[R.D.]]*1.8*1.398</f>
        <v>15.199055999999999</v>
      </c>
      <c r="N94" s="1">
        <f>Tabella1[[#This Row],[R.D.]]*1.8*1.399</f>
        <v>15.209928</v>
      </c>
      <c r="O94" s="1">
        <f>ROUND(Tabella1[[#This Row],[R.D.]],2)</f>
        <v>6.04</v>
      </c>
      <c r="P94" s="1">
        <f>ROUND(Tabella1[[#This Row],[2019]],2)</f>
        <v>15.54</v>
      </c>
      <c r="Q94" s="1">
        <f>ROUND(Tabella1[[#This Row],[2018]],2)</f>
        <v>15.38</v>
      </c>
      <c r="R94" s="1">
        <f>ROUND(Tabella1[[#This Row],[2017]],2)</f>
        <v>15.25</v>
      </c>
      <c r="S94" s="1">
        <f>ROUND(Tabella1[[#This Row],[2016]],2)</f>
        <v>15.2</v>
      </c>
      <c r="T94" s="1">
        <f>ROUND(Tabella1[[#This Row],[2015]],2)</f>
        <v>15.2</v>
      </c>
      <c r="U94" s="1">
        <f>ROUND(Tabella1[[#This Row],[2014]],2)</f>
        <v>15.21</v>
      </c>
      <c r="V94" s="1">
        <f>SUM(Tabella1[[#This Row],[Canone 2019]:[Canone 2014]])</f>
        <v>91.78</v>
      </c>
    </row>
    <row r="95" spans="1:22" x14ac:dyDescent="0.25">
      <c r="A95" s="1">
        <v>94</v>
      </c>
      <c r="E95" s="1" t="s">
        <v>155</v>
      </c>
      <c r="F95" s="1" t="s">
        <v>174</v>
      </c>
      <c r="G95" s="1" t="s">
        <v>96</v>
      </c>
      <c r="H95">
        <v>0.36</v>
      </c>
      <c r="I95" s="2">
        <f>Tabella1[[#This Row],[R.D.]]*1.8*1.429</f>
        <v>0.92599200000000004</v>
      </c>
      <c r="J95" s="1">
        <f>Tabella1[[#This Row],[R.D.]]*1.8*1.415</f>
        <v>0.91692000000000007</v>
      </c>
      <c r="K95" s="1">
        <f>Tabella1[[#This Row],[R.D.]]*1.8*1.403</f>
        <v>0.90914400000000006</v>
      </c>
      <c r="L95" s="1">
        <f>Tabella1[[#This Row],[R.D.]]*1.8*1.398</f>
        <v>0.90590399999999993</v>
      </c>
      <c r="M95" s="1">
        <f>Tabella1[[#This Row],[R.D.]]*1.8*1.398</f>
        <v>0.90590399999999993</v>
      </c>
      <c r="N95" s="1">
        <f>Tabella1[[#This Row],[R.D.]]*1.8*1.399</f>
        <v>0.90655200000000002</v>
      </c>
      <c r="O95" s="1">
        <f>ROUND(Tabella1[[#This Row],[R.D.]],2)</f>
        <v>0.36</v>
      </c>
      <c r="P95" s="1">
        <f>ROUND(Tabella1[[#This Row],[2019]],2)</f>
        <v>0.93</v>
      </c>
      <c r="Q95" s="1">
        <f>ROUND(Tabella1[[#This Row],[2018]],2)</f>
        <v>0.92</v>
      </c>
      <c r="R95" s="1">
        <f>ROUND(Tabella1[[#This Row],[2017]],2)</f>
        <v>0.91</v>
      </c>
      <c r="S95" s="1">
        <f>ROUND(Tabella1[[#This Row],[2016]],2)</f>
        <v>0.91</v>
      </c>
      <c r="T95" s="1">
        <f>ROUND(Tabella1[[#This Row],[2015]],2)</f>
        <v>0.91</v>
      </c>
      <c r="U95" s="1">
        <f>ROUND(Tabella1[[#This Row],[2014]],2)</f>
        <v>0.91</v>
      </c>
      <c r="V95" s="1">
        <f>SUM(Tabella1[[#This Row],[Canone 2019]:[Canone 2014]])</f>
        <v>5.49</v>
      </c>
    </row>
    <row r="96" spans="1:22" x14ac:dyDescent="0.25">
      <c r="A96" s="1">
        <v>95</v>
      </c>
      <c r="E96" s="1" t="s">
        <v>155</v>
      </c>
      <c r="F96" s="1" t="s">
        <v>175</v>
      </c>
      <c r="G96" s="1" t="s">
        <v>176</v>
      </c>
      <c r="H96">
        <v>12.36</v>
      </c>
      <c r="I96" s="2">
        <f>Tabella1[[#This Row],[R.D.]]*1.8*1.429</f>
        <v>31.792392000000003</v>
      </c>
      <c r="J96" s="1">
        <f>Tabella1[[#This Row],[R.D.]]*1.8*1.415</f>
        <v>31.480920000000001</v>
      </c>
      <c r="K96" s="1">
        <f>Tabella1[[#This Row],[R.D.]]*1.8*1.403</f>
        <v>31.213944000000001</v>
      </c>
      <c r="L96" s="1">
        <f>Tabella1[[#This Row],[R.D.]]*1.8*1.398</f>
        <v>31.102703999999999</v>
      </c>
      <c r="M96" s="1">
        <f>Tabella1[[#This Row],[R.D.]]*1.8*1.398</f>
        <v>31.102703999999999</v>
      </c>
      <c r="N96" s="1">
        <f>Tabella1[[#This Row],[R.D.]]*1.8*1.399</f>
        <v>31.124952</v>
      </c>
      <c r="O96" s="1">
        <f>ROUND(Tabella1[[#This Row],[R.D.]],2)</f>
        <v>12.36</v>
      </c>
      <c r="P96" s="1">
        <f>ROUND(Tabella1[[#This Row],[2019]],2)</f>
        <v>31.79</v>
      </c>
      <c r="Q96" s="1">
        <f>ROUND(Tabella1[[#This Row],[2018]],2)</f>
        <v>31.48</v>
      </c>
      <c r="R96" s="1">
        <f>ROUND(Tabella1[[#This Row],[2017]],2)</f>
        <v>31.21</v>
      </c>
      <c r="S96" s="1">
        <f>ROUND(Tabella1[[#This Row],[2016]],2)</f>
        <v>31.1</v>
      </c>
      <c r="T96" s="1">
        <f>ROUND(Tabella1[[#This Row],[2015]],2)</f>
        <v>31.1</v>
      </c>
      <c r="U96" s="1">
        <f>ROUND(Tabella1[[#This Row],[2014]],2)</f>
        <v>31.12</v>
      </c>
      <c r="V96" s="1">
        <f>SUM(Tabella1[[#This Row],[Canone 2019]:[Canone 2014]])</f>
        <v>187.79999999999998</v>
      </c>
    </row>
    <row r="97" spans="1:22" x14ac:dyDescent="0.25">
      <c r="A97" s="1">
        <v>96</v>
      </c>
      <c r="E97" s="1" t="s">
        <v>155</v>
      </c>
      <c r="F97" s="1" t="s">
        <v>177</v>
      </c>
      <c r="G97" s="1" t="s">
        <v>1506</v>
      </c>
      <c r="H97">
        <v>4.2</v>
      </c>
      <c r="I97" s="2">
        <f>Tabella1[[#This Row],[R.D.]]*1.8*1.429</f>
        <v>10.803240000000001</v>
      </c>
      <c r="J97" s="1">
        <f>Tabella1[[#This Row],[R.D.]]*1.8*1.415</f>
        <v>10.697400000000002</v>
      </c>
      <c r="K97" s="1">
        <f>Tabella1[[#This Row],[R.D.]]*1.8*1.403</f>
        <v>10.606680000000001</v>
      </c>
      <c r="L97" s="1">
        <f>Tabella1[[#This Row],[R.D.]]*1.8*1.398</f>
        <v>10.56888</v>
      </c>
      <c r="M97" s="1">
        <f>Tabella1[[#This Row],[R.D.]]*1.8*1.398</f>
        <v>10.56888</v>
      </c>
      <c r="N97" s="1">
        <f>Tabella1[[#This Row],[R.D.]]*1.8*1.399</f>
        <v>10.576440000000002</v>
      </c>
      <c r="O97" s="1">
        <f>ROUND(Tabella1[[#This Row],[R.D.]],2)</f>
        <v>4.2</v>
      </c>
      <c r="P97" s="1">
        <f>ROUND(Tabella1[[#This Row],[2019]],2)</f>
        <v>10.8</v>
      </c>
      <c r="Q97" s="1">
        <f>ROUND(Tabella1[[#This Row],[2018]],2)</f>
        <v>10.7</v>
      </c>
      <c r="R97" s="1">
        <f>ROUND(Tabella1[[#This Row],[2017]],2)</f>
        <v>10.61</v>
      </c>
      <c r="S97" s="1">
        <f>ROUND(Tabella1[[#This Row],[2016]],2)</f>
        <v>10.57</v>
      </c>
      <c r="T97" s="1">
        <f>ROUND(Tabella1[[#This Row],[2015]],2)</f>
        <v>10.57</v>
      </c>
      <c r="U97" s="1">
        <f>ROUND(Tabella1[[#This Row],[2014]],2)</f>
        <v>10.58</v>
      </c>
      <c r="V97" s="1">
        <f>SUM(Tabella1[[#This Row],[Canone 2019]:[Canone 2014]])</f>
        <v>63.83</v>
      </c>
    </row>
    <row r="98" spans="1:22" x14ac:dyDescent="0.25">
      <c r="A98" s="1">
        <v>97</v>
      </c>
      <c r="E98" s="1" t="s">
        <v>155</v>
      </c>
      <c r="F98" s="1" t="s">
        <v>178</v>
      </c>
      <c r="G98" s="1" t="s">
        <v>179</v>
      </c>
      <c r="H98">
        <v>4.57</v>
      </c>
      <c r="I98" s="2">
        <f>Tabella1[[#This Row],[R.D.]]*1.8*1.429</f>
        <v>11.754954000000001</v>
      </c>
      <c r="J98" s="1">
        <f>Tabella1[[#This Row],[R.D.]]*1.8*1.415</f>
        <v>11.639790000000001</v>
      </c>
      <c r="K98" s="1">
        <f>Tabella1[[#This Row],[R.D.]]*1.8*1.403</f>
        <v>11.541078000000001</v>
      </c>
      <c r="L98" s="1">
        <f>Tabella1[[#This Row],[R.D.]]*1.8*1.398</f>
        <v>11.499948</v>
      </c>
      <c r="M98" s="1">
        <f>Tabella1[[#This Row],[R.D.]]*1.8*1.398</f>
        <v>11.499948</v>
      </c>
      <c r="N98" s="1">
        <f>Tabella1[[#This Row],[R.D.]]*1.8*1.399</f>
        <v>11.508174000000002</v>
      </c>
      <c r="O98" s="1">
        <f>ROUND(Tabella1[[#This Row],[R.D.]],2)</f>
        <v>4.57</v>
      </c>
      <c r="P98" s="1">
        <f>ROUND(Tabella1[[#This Row],[2019]],2)</f>
        <v>11.75</v>
      </c>
      <c r="Q98" s="1">
        <f>ROUND(Tabella1[[#This Row],[2018]],2)</f>
        <v>11.64</v>
      </c>
      <c r="R98" s="1">
        <f>ROUND(Tabella1[[#This Row],[2017]],2)</f>
        <v>11.54</v>
      </c>
      <c r="S98" s="1">
        <f>ROUND(Tabella1[[#This Row],[2016]],2)</f>
        <v>11.5</v>
      </c>
      <c r="T98" s="1">
        <f>ROUND(Tabella1[[#This Row],[2015]],2)</f>
        <v>11.5</v>
      </c>
      <c r="U98" s="1">
        <f>ROUND(Tabella1[[#This Row],[2014]],2)</f>
        <v>11.51</v>
      </c>
      <c r="V98" s="1">
        <f>SUM(Tabella1[[#This Row],[Canone 2019]:[Canone 2014]])</f>
        <v>69.44</v>
      </c>
    </row>
    <row r="99" spans="1:22" x14ac:dyDescent="0.25">
      <c r="A99" s="1">
        <v>98</v>
      </c>
      <c r="E99" s="1" t="s">
        <v>155</v>
      </c>
      <c r="F99" s="1" t="s">
        <v>20</v>
      </c>
      <c r="G99" s="1" t="s">
        <v>180</v>
      </c>
      <c r="H99">
        <v>5.5</v>
      </c>
      <c r="I99" s="2">
        <f>Tabella1[[#This Row],[R.D.]]*1.8*1.429</f>
        <v>14.147100000000002</v>
      </c>
      <c r="J99" s="1">
        <f>Tabella1[[#This Row],[R.D.]]*1.8*1.415</f>
        <v>14.008500000000002</v>
      </c>
      <c r="K99" s="1">
        <f>Tabella1[[#This Row],[R.D.]]*1.8*1.403</f>
        <v>13.889700000000001</v>
      </c>
      <c r="L99" s="1">
        <f>Tabella1[[#This Row],[R.D.]]*1.8*1.398</f>
        <v>13.840199999999999</v>
      </c>
      <c r="M99" s="1">
        <f>Tabella1[[#This Row],[R.D.]]*1.8*1.398</f>
        <v>13.840199999999999</v>
      </c>
      <c r="N99" s="1">
        <f>Tabella1[[#This Row],[R.D.]]*1.8*1.399</f>
        <v>13.850100000000001</v>
      </c>
      <c r="O99" s="1">
        <f>ROUND(Tabella1[[#This Row],[R.D.]],2)</f>
        <v>5.5</v>
      </c>
      <c r="P99" s="1">
        <f>ROUND(Tabella1[[#This Row],[2019]],2)</f>
        <v>14.15</v>
      </c>
      <c r="Q99" s="1">
        <f>ROUND(Tabella1[[#This Row],[2018]],2)</f>
        <v>14.01</v>
      </c>
      <c r="R99" s="1">
        <f>ROUND(Tabella1[[#This Row],[2017]],2)</f>
        <v>13.89</v>
      </c>
      <c r="S99" s="1">
        <f>ROUND(Tabella1[[#This Row],[2016]],2)</f>
        <v>13.84</v>
      </c>
      <c r="T99" s="1">
        <f>ROUND(Tabella1[[#This Row],[2015]],2)</f>
        <v>13.84</v>
      </c>
      <c r="U99" s="1">
        <f>ROUND(Tabella1[[#This Row],[2014]],2)</f>
        <v>13.85</v>
      </c>
      <c r="V99" s="1">
        <f>SUM(Tabella1[[#This Row],[Canone 2019]:[Canone 2014]])</f>
        <v>83.58</v>
      </c>
    </row>
    <row r="100" spans="1:22" x14ac:dyDescent="0.25">
      <c r="A100" s="1">
        <v>99</v>
      </c>
      <c r="E100" s="1" t="s">
        <v>155</v>
      </c>
      <c r="F100" s="1" t="s">
        <v>181</v>
      </c>
      <c r="G100" s="1" t="s">
        <v>1507</v>
      </c>
      <c r="H100">
        <v>2.21</v>
      </c>
      <c r="I100" s="2">
        <f>Tabella1[[#This Row],[R.D.]]*1.8*1.429</f>
        <v>5.6845620000000006</v>
      </c>
      <c r="J100" s="1">
        <f>Tabella1[[#This Row],[R.D.]]*1.8*1.415</f>
        <v>5.62887</v>
      </c>
      <c r="K100" s="1">
        <f>Tabella1[[#This Row],[R.D.]]*1.8*1.403</f>
        <v>5.5811340000000005</v>
      </c>
      <c r="L100" s="1">
        <f>Tabella1[[#This Row],[R.D.]]*1.8*1.398</f>
        <v>5.5612440000000003</v>
      </c>
      <c r="M100" s="1">
        <f>Tabella1[[#This Row],[R.D.]]*1.8*1.398</f>
        <v>5.5612440000000003</v>
      </c>
      <c r="N100" s="1">
        <f>Tabella1[[#This Row],[R.D.]]*1.8*1.399</f>
        <v>5.5652220000000003</v>
      </c>
      <c r="O100" s="1">
        <f>ROUND(Tabella1[[#This Row],[R.D.]],2)</f>
        <v>2.21</v>
      </c>
      <c r="P100" s="1">
        <f>ROUND(Tabella1[[#This Row],[2019]],2)</f>
        <v>5.68</v>
      </c>
      <c r="Q100" s="1">
        <f>ROUND(Tabella1[[#This Row],[2018]],2)</f>
        <v>5.63</v>
      </c>
      <c r="R100" s="1">
        <f>ROUND(Tabella1[[#This Row],[2017]],2)</f>
        <v>5.58</v>
      </c>
      <c r="S100" s="1">
        <f>ROUND(Tabella1[[#This Row],[2016]],2)</f>
        <v>5.56</v>
      </c>
      <c r="T100" s="1">
        <f>ROUND(Tabella1[[#This Row],[2015]],2)</f>
        <v>5.56</v>
      </c>
      <c r="U100" s="1">
        <f>ROUND(Tabella1[[#This Row],[2014]],2)</f>
        <v>5.57</v>
      </c>
      <c r="V100" s="1">
        <f>SUM(Tabella1[[#This Row],[Canone 2019]:[Canone 2014]])</f>
        <v>33.58</v>
      </c>
    </row>
    <row r="101" spans="1:22" x14ac:dyDescent="0.25">
      <c r="A101" s="1">
        <v>100</v>
      </c>
      <c r="E101" s="1" t="s">
        <v>155</v>
      </c>
      <c r="F101" s="1" t="s">
        <v>182</v>
      </c>
      <c r="G101" s="1" t="s">
        <v>183</v>
      </c>
      <c r="H101">
        <v>2.39</v>
      </c>
      <c r="I101" s="2">
        <f>Tabella1[[#This Row],[R.D.]]*1.8*1.429</f>
        <v>6.147558000000001</v>
      </c>
      <c r="J101" s="1">
        <f>Tabella1[[#This Row],[R.D.]]*1.8*1.415</f>
        <v>6.0873300000000006</v>
      </c>
      <c r="K101" s="1">
        <f>Tabella1[[#This Row],[R.D.]]*1.8*1.403</f>
        <v>6.0357060000000011</v>
      </c>
      <c r="L101" s="1">
        <f>Tabella1[[#This Row],[R.D.]]*1.8*1.398</f>
        <v>6.0141960000000001</v>
      </c>
      <c r="M101" s="1">
        <f>Tabella1[[#This Row],[R.D.]]*1.8*1.398</f>
        <v>6.0141960000000001</v>
      </c>
      <c r="N101" s="1">
        <f>Tabella1[[#This Row],[R.D.]]*1.8*1.399</f>
        <v>6.018498000000001</v>
      </c>
      <c r="O101" s="1">
        <f>ROUND(Tabella1[[#This Row],[R.D.]],2)</f>
        <v>2.39</v>
      </c>
      <c r="P101" s="1">
        <f>ROUND(Tabella1[[#This Row],[2019]],2)</f>
        <v>6.15</v>
      </c>
      <c r="Q101" s="1">
        <f>ROUND(Tabella1[[#This Row],[2018]],2)</f>
        <v>6.09</v>
      </c>
      <c r="R101" s="1">
        <f>ROUND(Tabella1[[#This Row],[2017]],2)</f>
        <v>6.04</v>
      </c>
      <c r="S101" s="1">
        <f>ROUND(Tabella1[[#This Row],[2016]],2)</f>
        <v>6.01</v>
      </c>
      <c r="T101" s="1">
        <f>ROUND(Tabella1[[#This Row],[2015]],2)</f>
        <v>6.01</v>
      </c>
      <c r="U101" s="1">
        <f>ROUND(Tabella1[[#This Row],[2014]],2)</f>
        <v>6.02</v>
      </c>
      <c r="V101" s="1">
        <f>SUM(Tabella1[[#This Row],[Canone 2019]:[Canone 2014]])</f>
        <v>36.319999999999993</v>
      </c>
    </row>
    <row r="102" spans="1:22" x14ac:dyDescent="0.25">
      <c r="A102" s="1" t="s">
        <v>186</v>
      </c>
      <c r="E102" s="1" t="s">
        <v>155</v>
      </c>
      <c r="F102" s="1" t="s">
        <v>184</v>
      </c>
      <c r="G102" s="1" t="s">
        <v>185</v>
      </c>
      <c r="H102">
        <v>2.5299999999999998</v>
      </c>
      <c r="I102" s="2">
        <f>Tabella1[[#This Row],[R.D.]]*1.8*1.429</f>
        <v>6.5076659999999995</v>
      </c>
      <c r="J102" s="1">
        <f>Tabella1[[#This Row],[R.D.]]*1.8*1.415</f>
        <v>6.4439099999999989</v>
      </c>
      <c r="K102" s="1">
        <f>Tabella1[[#This Row],[R.D.]]*1.8*1.403</f>
        <v>6.3892619999999996</v>
      </c>
      <c r="L102" s="1">
        <f>Tabella1[[#This Row],[R.D.]]*1.8*1.398</f>
        <v>6.3664919999999992</v>
      </c>
      <c r="M102" s="1">
        <f>Tabella1[[#This Row],[R.D.]]*1.8*1.398</f>
        <v>6.3664919999999992</v>
      </c>
      <c r="N102" s="1">
        <f>Tabella1[[#This Row],[R.D.]]*1.8*1.399</f>
        <v>6.3710459999999989</v>
      </c>
      <c r="O102" s="1">
        <f>ROUND(Tabella1[[#This Row],[R.D.]],2)</f>
        <v>2.5299999999999998</v>
      </c>
      <c r="P102" s="1">
        <f>ROUND(Tabella1[[#This Row],[2019]],2)</f>
        <v>6.51</v>
      </c>
      <c r="Q102" s="1">
        <f>ROUND(Tabella1[[#This Row],[2018]],2)</f>
        <v>6.44</v>
      </c>
      <c r="R102" s="1">
        <f>ROUND(Tabella1[[#This Row],[2017]],2)</f>
        <v>6.39</v>
      </c>
      <c r="S102" s="1">
        <f>ROUND(Tabella1[[#This Row],[2016]],2)</f>
        <v>6.37</v>
      </c>
      <c r="T102" s="1">
        <f>ROUND(Tabella1[[#This Row],[2015]],2)</f>
        <v>6.37</v>
      </c>
      <c r="U102" s="1">
        <f>ROUND(Tabella1[[#This Row],[2014]],2)</f>
        <v>6.37</v>
      </c>
      <c r="V102" s="1">
        <f>SUM(Tabella1[[#This Row],[Canone 2019]:[Canone 2014]])</f>
        <v>38.449999999999996</v>
      </c>
    </row>
    <row r="103" spans="1:22" x14ac:dyDescent="0.25">
      <c r="A103" s="1" t="s">
        <v>187</v>
      </c>
      <c r="E103" s="1" t="s">
        <v>155</v>
      </c>
      <c r="F103" s="1" t="s">
        <v>188</v>
      </c>
      <c r="G103" s="1" t="s">
        <v>189</v>
      </c>
      <c r="H103">
        <v>2.15</v>
      </c>
      <c r="I103" s="2">
        <f>Tabella1[[#This Row],[R.D.]]*1.8*1.429</f>
        <v>5.5302300000000004</v>
      </c>
      <c r="J103" s="1">
        <f>Tabella1[[#This Row],[R.D.]]*1.8*1.415</f>
        <v>5.4760499999999999</v>
      </c>
      <c r="K103" s="1">
        <f>Tabella1[[#This Row],[R.D.]]*1.8*1.403</f>
        <v>5.4296100000000003</v>
      </c>
      <c r="L103" s="1">
        <f>Tabella1[[#This Row],[R.D.]]*1.8*1.398</f>
        <v>5.4102600000000001</v>
      </c>
      <c r="M103" s="1">
        <f>Tabella1[[#This Row],[R.D.]]*1.8*1.398</f>
        <v>5.4102600000000001</v>
      </c>
      <c r="N103" s="1">
        <f>Tabella1[[#This Row],[R.D.]]*1.8*1.399</f>
        <v>5.4141300000000001</v>
      </c>
      <c r="O103" s="1">
        <f>ROUND(Tabella1[[#This Row],[R.D.]],2)</f>
        <v>2.15</v>
      </c>
      <c r="P103" s="1">
        <f>ROUND(Tabella1[[#This Row],[2019]],2)</f>
        <v>5.53</v>
      </c>
      <c r="Q103" s="1">
        <f>ROUND(Tabella1[[#This Row],[2018]],2)</f>
        <v>5.48</v>
      </c>
      <c r="R103" s="1">
        <f>ROUND(Tabella1[[#This Row],[2017]],2)</f>
        <v>5.43</v>
      </c>
      <c r="S103" s="1">
        <f>ROUND(Tabella1[[#This Row],[2016]],2)</f>
        <v>5.41</v>
      </c>
      <c r="T103" s="1">
        <f>ROUND(Tabella1[[#This Row],[2015]],2)</f>
        <v>5.41</v>
      </c>
      <c r="U103" s="1">
        <f>ROUND(Tabella1[[#This Row],[2014]],2)</f>
        <v>5.41</v>
      </c>
      <c r="V103" s="1">
        <f>SUM(Tabella1[[#This Row],[Canone 2019]:[Canone 2014]])</f>
        <v>32.67</v>
      </c>
    </row>
    <row r="104" spans="1:22" x14ac:dyDescent="0.25">
      <c r="A104" s="1" t="s">
        <v>190</v>
      </c>
      <c r="E104" s="1" t="s">
        <v>155</v>
      </c>
      <c r="F104" s="1" t="s">
        <v>191</v>
      </c>
      <c r="G104" s="1" t="s">
        <v>192</v>
      </c>
      <c r="H104">
        <v>11.43</v>
      </c>
      <c r="I104" s="2">
        <f>Tabella1[[#This Row],[R.D.]]*1.8*1.429</f>
        <v>29.400246000000003</v>
      </c>
      <c r="J104" s="1">
        <f>Tabella1[[#This Row],[R.D.]]*1.8*1.415</f>
        <v>29.112210000000005</v>
      </c>
      <c r="K104" s="1">
        <f>Tabella1[[#This Row],[R.D.]]*1.8*1.403</f>
        <v>28.865322000000003</v>
      </c>
      <c r="L104" s="1">
        <f>Tabella1[[#This Row],[R.D.]]*1.8*1.398</f>
        <v>28.762452</v>
      </c>
      <c r="M104" s="1">
        <f>Tabella1[[#This Row],[R.D.]]*1.8*1.398</f>
        <v>28.762452</v>
      </c>
      <c r="N104" s="1">
        <f>Tabella1[[#This Row],[R.D.]]*1.8*1.399</f>
        <v>28.783026000000003</v>
      </c>
      <c r="O104" s="1">
        <f>ROUND(Tabella1[[#This Row],[R.D.]],2)</f>
        <v>11.43</v>
      </c>
      <c r="P104" s="1">
        <f>ROUND(Tabella1[[#This Row],[2019]],2)</f>
        <v>29.4</v>
      </c>
      <c r="Q104" s="1">
        <f>ROUND(Tabella1[[#This Row],[2018]],2)</f>
        <v>29.11</v>
      </c>
      <c r="R104" s="1">
        <f>ROUND(Tabella1[[#This Row],[2017]],2)</f>
        <v>28.87</v>
      </c>
      <c r="S104" s="1">
        <f>ROUND(Tabella1[[#This Row],[2016]],2)</f>
        <v>28.76</v>
      </c>
      <c r="T104" s="1">
        <f>ROUND(Tabella1[[#This Row],[2015]],2)</f>
        <v>28.76</v>
      </c>
      <c r="U104" s="1">
        <f>ROUND(Tabella1[[#This Row],[2014]],2)</f>
        <v>28.78</v>
      </c>
      <c r="V104" s="1">
        <f>SUM(Tabella1[[#This Row],[Canone 2019]:[Canone 2014]])</f>
        <v>173.68</v>
      </c>
    </row>
    <row r="105" spans="1:22" x14ac:dyDescent="0.25">
      <c r="A105" s="1" t="s">
        <v>193</v>
      </c>
      <c r="E105" s="1" t="s">
        <v>155</v>
      </c>
      <c r="F105" s="1" t="s">
        <v>30</v>
      </c>
      <c r="G105" s="1" t="s">
        <v>149</v>
      </c>
      <c r="H105">
        <v>1.87</v>
      </c>
      <c r="I105" s="2">
        <f>Tabella1[[#This Row],[R.D.]]*1.8*1.429</f>
        <v>4.8100140000000007</v>
      </c>
      <c r="J105" s="1">
        <f>Tabella1[[#This Row],[R.D.]]*1.8*1.415</f>
        <v>4.7628900000000005</v>
      </c>
      <c r="K105" s="1">
        <f>Tabella1[[#This Row],[R.D.]]*1.8*1.403</f>
        <v>4.7224979999999999</v>
      </c>
      <c r="L105" s="1">
        <f>Tabella1[[#This Row],[R.D.]]*1.8*1.398</f>
        <v>4.7056680000000002</v>
      </c>
      <c r="M105" s="1">
        <f>Tabella1[[#This Row],[R.D.]]*1.8*1.398</f>
        <v>4.7056680000000002</v>
      </c>
      <c r="N105" s="1">
        <f>Tabella1[[#This Row],[R.D.]]*1.8*1.399</f>
        <v>4.7090339999999999</v>
      </c>
      <c r="O105" s="1">
        <f>ROUND(Tabella1[[#This Row],[R.D.]],2)</f>
        <v>1.87</v>
      </c>
      <c r="P105" s="1">
        <f>ROUND(Tabella1[[#This Row],[2019]],2)</f>
        <v>4.8099999999999996</v>
      </c>
      <c r="Q105" s="1">
        <f>ROUND(Tabella1[[#This Row],[2018]],2)</f>
        <v>4.76</v>
      </c>
      <c r="R105" s="1">
        <f>ROUND(Tabella1[[#This Row],[2017]],2)</f>
        <v>4.72</v>
      </c>
      <c r="S105" s="1">
        <f>ROUND(Tabella1[[#This Row],[2016]],2)</f>
        <v>4.71</v>
      </c>
      <c r="T105" s="1">
        <f>ROUND(Tabella1[[#This Row],[2015]],2)</f>
        <v>4.71</v>
      </c>
      <c r="U105" s="1">
        <f>ROUND(Tabella1[[#This Row],[2014]],2)</f>
        <v>4.71</v>
      </c>
      <c r="V105" s="1">
        <f>SUM(Tabella1[[#This Row],[Canone 2019]:[Canone 2014]])</f>
        <v>28.42</v>
      </c>
    </row>
    <row r="106" spans="1:22" x14ac:dyDescent="0.25">
      <c r="A106" s="1" t="s">
        <v>194</v>
      </c>
      <c r="E106" s="1" t="s">
        <v>155</v>
      </c>
      <c r="F106" s="1" t="s">
        <v>195</v>
      </c>
      <c r="G106" s="1" t="s">
        <v>196</v>
      </c>
      <c r="H106">
        <v>6.16</v>
      </c>
      <c r="I106" s="2">
        <f>Tabella1[[#This Row],[R.D.]]*1.8*1.429</f>
        <v>15.844752000000002</v>
      </c>
      <c r="J106" s="1">
        <f>Tabella1[[#This Row],[R.D.]]*1.8*1.415</f>
        <v>15.689520000000002</v>
      </c>
      <c r="K106" s="1">
        <f>Tabella1[[#This Row],[R.D.]]*1.8*1.403</f>
        <v>15.556464000000002</v>
      </c>
      <c r="L106" s="1">
        <f>Tabella1[[#This Row],[R.D.]]*1.8*1.398</f>
        <v>15.501024000000001</v>
      </c>
      <c r="M106" s="1">
        <f>Tabella1[[#This Row],[R.D.]]*1.8*1.398</f>
        <v>15.501024000000001</v>
      </c>
      <c r="N106" s="1">
        <f>Tabella1[[#This Row],[R.D.]]*1.8*1.399</f>
        <v>15.512112000000002</v>
      </c>
      <c r="O106" s="1">
        <f>ROUND(Tabella1[[#This Row],[R.D.]],2)</f>
        <v>6.16</v>
      </c>
      <c r="P106" s="1">
        <f>ROUND(Tabella1[[#This Row],[2019]],2)</f>
        <v>15.84</v>
      </c>
      <c r="Q106" s="1">
        <f>ROUND(Tabella1[[#This Row],[2018]],2)</f>
        <v>15.69</v>
      </c>
      <c r="R106" s="1">
        <f>ROUND(Tabella1[[#This Row],[2017]],2)</f>
        <v>15.56</v>
      </c>
      <c r="S106" s="1">
        <f>ROUND(Tabella1[[#This Row],[2016]],2)</f>
        <v>15.5</v>
      </c>
      <c r="T106" s="1">
        <f>ROUND(Tabella1[[#This Row],[2015]],2)</f>
        <v>15.5</v>
      </c>
      <c r="U106" s="1">
        <f>ROUND(Tabella1[[#This Row],[2014]],2)</f>
        <v>15.51</v>
      </c>
      <c r="V106" s="1">
        <f>SUM(Tabella1[[#This Row],[Canone 2019]:[Canone 2014]])</f>
        <v>93.600000000000009</v>
      </c>
    </row>
    <row r="107" spans="1:22" x14ac:dyDescent="0.25">
      <c r="A107" s="1" t="s">
        <v>83</v>
      </c>
      <c r="E107" s="1" t="s">
        <v>155</v>
      </c>
      <c r="F107" s="1" t="s">
        <v>40</v>
      </c>
      <c r="G107" s="1" t="s">
        <v>197</v>
      </c>
      <c r="H107">
        <v>22.27</v>
      </c>
      <c r="I107" s="2">
        <f>Tabella1[[#This Row],[R.D.]]*1.8*1.429</f>
        <v>57.282893999999999</v>
      </c>
      <c r="J107" s="1">
        <f>Tabella1[[#This Row],[R.D.]]*1.8*1.415</f>
        <v>56.721690000000002</v>
      </c>
      <c r="K107" s="1">
        <f>Tabella1[[#This Row],[R.D.]]*1.8*1.403</f>
        <v>56.240657999999996</v>
      </c>
      <c r="L107" s="1">
        <f>Tabella1[[#This Row],[R.D.]]*1.8*1.398</f>
        <v>56.040227999999992</v>
      </c>
      <c r="M107" s="1">
        <f>Tabella1[[#This Row],[R.D.]]*1.8*1.398</f>
        <v>56.040227999999992</v>
      </c>
      <c r="N107" s="1">
        <f>Tabella1[[#This Row],[R.D.]]*1.8*1.399</f>
        <v>56.080314000000001</v>
      </c>
      <c r="O107" s="1">
        <f>ROUND(Tabella1[[#This Row],[R.D.]],2)</f>
        <v>22.27</v>
      </c>
      <c r="P107" s="1">
        <f>ROUND(Tabella1[[#This Row],[2019]],2)</f>
        <v>57.28</v>
      </c>
      <c r="Q107" s="1">
        <f>ROUND(Tabella1[[#This Row],[2018]],2)</f>
        <v>56.72</v>
      </c>
      <c r="R107" s="1">
        <f>ROUND(Tabella1[[#This Row],[2017]],2)</f>
        <v>56.24</v>
      </c>
      <c r="S107" s="1">
        <f>ROUND(Tabella1[[#This Row],[2016]],2)</f>
        <v>56.04</v>
      </c>
      <c r="T107" s="1">
        <f>ROUND(Tabella1[[#This Row],[2015]],2)</f>
        <v>56.04</v>
      </c>
      <c r="U107" s="1">
        <f>ROUND(Tabella1[[#This Row],[2014]],2)</f>
        <v>56.08</v>
      </c>
      <c r="V107" s="1">
        <f>SUM(Tabella1[[#This Row],[Canone 2019]:[Canone 2014]])</f>
        <v>338.4</v>
      </c>
    </row>
    <row r="108" spans="1:22" x14ac:dyDescent="0.25">
      <c r="A108" s="1" t="s">
        <v>84</v>
      </c>
      <c r="E108" s="1" t="s">
        <v>155</v>
      </c>
      <c r="F108" s="1" t="s">
        <v>42</v>
      </c>
      <c r="G108" s="1" t="s">
        <v>198</v>
      </c>
      <c r="H108">
        <v>24.82</v>
      </c>
      <c r="I108" s="2">
        <f>Tabella1[[#This Row],[R.D.]]*1.8*1.429</f>
        <v>63.842004000000003</v>
      </c>
      <c r="J108" s="1">
        <f>Tabella1[[#This Row],[R.D.]]*1.8*1.415</f>
        <v>63.216540000000002</v>
      </c>
      <c r="K108" s="1">
        <f>Tabella1[[#This Row],[R.D.]]*1.8*1.403</f>
        <v>62.680428000000006</v>
      </c>
      <c r="L108" s="1">
        <f>Tabella1[[#This Row],[R.D.]]*1.8*1.398</f>
        <v>62.457048</v>
      </c>
      <c r="M108" s="1">
        <f>Tabella1[[#This Row],[R.D.]]*1.8*1.398</f>
        <v>62.457048</v>
      </c>
      <c r="N108" s="1">
        <f>Tabella1[[#This Row],[R.D.]]*1.8*1.399</f>
        <v>62.501724000000003</v>
      </c>
      <c r="O108" s="1">
        <f>ROUND(Tabella1[[#This Row],[R.D.]],2)</f>
        <v>24.82</v>
      </c>
      <c r="P108" s="1">
        <f>ROUND(Tabella1[[#This Row],[2019]],2)</f>
        <v>63.84</v>
      </c>
      <c r="Q108" s="1">
        <f>ROUND(Tabella1[[#This Row],[2018]],2)</f>
        <v>63.22</v>
      </c>
      <c r="R108" s="1">
        <f>ROUND(Tabella1[[#This Row],[2017]],2)</f>
        <v>62.68</v>
      </c>
      <c r="S108" s="1">
        <f>ROUND(Tabella1[[#This Row],[2016]],2)</f>
        <v>62.46</v>
      </c>
      <c r="T108" s="1">
        <f>ROUND(Tabella1[[#This Row],[2015]],2)</f>
        <v>62.46</v>
      </c>
      <c r="U108" s="1">
        <f>ROUND(Tabella1[[#This Row],[2014]],2)</f>
        <v>62.5</v>
      </c>
      <c r="V108" s="1">
        <f>SUM(Tabella1[[#This Row],[Canone 2019]:[Canone 2014]])</f>
        <v>377.16</v>
      </c>
    </row>
    <row r="109" spans="1:22" x14ac:dyDescent="0.25">
      <c r="A109" s="1" t="s">
        <v>199</v>
      </c>
      <c r="E109" s="1" t="s">
        <v>155</v>
      </c>
      <c r="F109" s="1" t="s">
        <v>21</v>
      </c>
      <c r="G109" s="1" t="s">
        <v>200</v>
      </c>
      <c r="H109">
        <v>5.42</v>
      </c>
      <c r="I109" s="2">
        <f>Tabella1[[#This Row],[R.D.]]*1.8*1.429</f>
        <v>13.941324000000002</v>
      </c>
      <c r="J109" s="1">
        <f>Tabella1[[#This Row],[R.D.]]*1.8*1.415</f>
        <v>13.804740000000001</v>
      </c>
      <c r="K109" s="1">
        <f>Tabella1[[#This Row],[R.D.]]*1.8*1.403</f>
        <v>13.687668</v>
      </c>
      <c r="L109" s="1">
        <f>Tabella1[[#This Row],[R.D.]]*1.8*1.398</f>
        <v>13.638888</v>
      </c>
      <c r="M109" s="1">
        <f>Tabella1[[#This Row],[R.D.]]*1.8*1.398</f>
        <v>13.638888</v>
      </c>
      <c r="N109" s="1">
        <f>Tabella1[[#This Row],[R.D.]]*1.8*1.399</f>
        <v>13.648644000000001</v>
      </c>
      <c r="O109" s="1">
        <f>ROUND(Tabella1[[#This Row],[R.D.]],2)</f>
        <v>5.42</v>
      </c>
      <c r="P109" s="1">
        <f>ROUND(Tabella1[[#This Row],[2019]],2)</f>
        <v>13.94</v>
      </c>
      <c r="Q109" s="1">
        <f>ROUND(Tabella1[[#This Row],[2018]],2)</f>
        <v>13.8</v>
      </c>
      <c r="R109" s="1">
        <f>ROUND(Tabella1[[#This Row],[2017]],2)</f>
        <v>13.69</v>
      </c>
      <c r="S109" s="1">
        <f>ROUND(Tabella1[[#This Row],[2016]],2)</f>
        <v>13.64</v>
      </c>
      <c r="T109" s="1">
        <f>ROUND(Tabella1[[#This Row],[2015]],2)</f>
        <v>13.64</v>
      </c>
      <c r="U109" s="1">
        <f>ROUND(Tabella1[[#This Row],[2014]],2)</f>
        <v>13.65</v>
      </c>
      <c r="V109" s="1">
        <f>SUM(Tabella1[[#This Row],[Canone 2019]:[Canone 2014]])</f>
        <v>82.360000000000014</v>
      </c>
    </row>
    <row r="110" spans="1:22" x14ac:dyDescent="0.25">
      <c r="A110" s="1" t="s">
        <v>23</v>
      </c>
      <c r="E110" s="1" t="s">
        <v>155</v>
      </c>
      <c r="F110" s="1" t="s">
        <v>49</v>
      </c>
      <c r="G110" s="1" t="s">
        <v>1508</v>
      </c>
      <c r="H110">
        <v>36.340000000000003</v>
      </c>
      <c r="I110" s="2">
        <f>Tabella1[[#This Row],[R.D.]]*1.8*1.429</f>
        <v>93.473748000000015</v>
      </c>
      <c r="J110" s="1">
        <f>Tabella1[[#This Row],[R.D.]]*1.8*1.415</f>
        <v>92.557980000000015</v>
      </c>
      <c r="K110" s="1">
        <f>Tabella1[[#This Row],[R.D.]]*1.8*1.403</f>
        <v>91.773036000000005</v>
      </c>
      <c r="L110" s="1">
        <f>Tabella1[[#This Row],[R.D.]]*1.8*1.398</f>
        <v>91.445976000000002</v>
      </c>
      <c r="M110" s="1">
        <f>Tabella1[[#This Row],[R.D.]]*1.8*1.398</f>
        <v>91.445976000000002</v>
      </c>
      <c r="N110" s="1">
        <f>Tabella1[[#This Row],[R.D.]]*1.8*1.399</f>
        <v>91.511388000000011</v>
      </c>
      <c r="O110" s="1">
        <f>ROUND(Tabella1[[#This Row],[R.D.]],2)</f>
        <v>36.340000000000003</v>
      </c>
      <c r="P110" s="1">
        <f>ROUND(Tabella1[[#This Row],[2019]],2)</f>
        <v>93.47</v>
      </c>
      <c r="Q110" s="1">
        <f>ROUND(Tabella1[[#This Row],[2018]],2)</f>
        <v>92.56</v>
      </c>
      <c r="R110" s="1">
        <f>ROUND(Tabella1[[#This Row],[2017]],2)</f>
        <v>91.77</v>
      </c>
      <c r="S110" s="1">
        <f>ROUND(Tabella1[[#This Row],[2016]],2)</f>
        <v>91.45</v>
      </c>
      <c r="T110" s="1">
        <f>ROUND(Tabella1[[#This Row],[2015]],2)</f>
        <v>91.45</v>
      </c>
      <c r="U110" s="1">
        <f>ROUND(Tabella1[[#This Row],[2014]],2)</f>
        <v>91.51</v>
      </c>
      <c r="V110" s="1">
        <f>SUM(Tabella1[[#This Row],[Canone 2019]:[Canone 2014]])</f>
        <v>552.21</v>
      </c>
    </row>
    <row r="111" spans="1:22" x14ac:dyDescent="0.25">
      <c r="A111" s="1" t="s">
        <v>86</v>
      </c>
      <c r="E111" s="1" t="s">
        <v>155</v>
      </c>
      <c r="F111" s="1" t="s">
        <v>51</v>
      </c>
      <c r="G111" s="1" t="s">
        <v>173</v>
      </c>
      <c r="H111">
        <v>12.49</v>
      </c>
      <c r="I111" s="2">
        <f>Tabella1[[#This Row],[R.D.]]*1.8*1.429</f>
        <v>32.126778000000002</v>
      </c>
      <c r="J111" s="1">
        <f>Tabella1[[#This Row],[R.D.]]*1.8*1.415</f>
        <v>31.81203</v>
      </c>
      <c r="K111" s="1">
        <f>Tabella1[[#This Row],[R.D.]]*1.8*1.403</f>
        <v>31.542245999999999</v>
      </c>
      <c r="L111" s="1">
        <f>Tabella1[[#This Row],[R.D.]]*1.8*1.398</f>
        <v>31.429835999999998</v>
      </c>
      <c r="M111" s="1">
        <f>Tabella1[[#This Row],[R.D.]]*1.8*1.398</f>
        <v>31.429835999999998</v>
      </c>
      <c r="N111" s="1">
        <f>Tabella1[[#This Row],[R.D.]]*1.8*1.399</f>
        <v>31.452317999999998</v>
      </c>
      <c r="O111" s="1">
        <f>ROUND(Tabella1[[#This Row],[R.D.]],2)</f>
        <v>12.49</v>
      </c>
      <c r="P111" s="1">
        <f>ROUND(Tabella1[[#This Row],[2019]],2)</f>
        <v>32.130000000000003</v>
      </c>
      <c r="Q111" s="1">
        <f>ROUND(Tabella1[[#This Row],[2018]],2)</f>
        <v>31.81</v>
      </c>
      <c r="R111" s="1">
        <f>ROUND(Tabella1[[#This Row],[2017]],2)</f>
        <v>31.54</v>
      </c>
      <c r="S111" s="1">
        <f>ROUND(Tabella1[[#This Row],[2016]],2)</f>
        <v>31.43</v>
      </c>
      <c r="T111" s="1">
        <f>ROUND(Tabella1[[#This Row],[2015]],2)</f>
        <v>31.43</v>
      </c>
      <c r="U111" s="1">
        <f>ROUND(Tabella1[[#This Row],[2014]],2)</f>
        <v>31.45</v>
      </c>
      <c r="V111" s="1">
        <f>SUM(Tabella1[[#This Row],[Canone 2019]:[Canone 2014]])</f>
        <v>189.79</v>
      </c>
    </row>
    <row r="112" spans="1:22" x14ac:dyDescent="0.25">
      <c r="A112" s="1" t="s">
        <v>87</v>
      </c>
      <c r="E112" s="1" t="s">
        <v>155</v>
      </c>
      <c r="F112" s="1" t="s">
        <v>53</v>
      </c>
      <c r="G112" s="1" t="s">
        <v>201</v>
      </c>
      <c r="H112">
        <v>17.97</v>
      </c>
      <c r="I112" s="2">
        <f>Tabella1[[#This Row],[R.D.]]*1.8*1.429</f>
        <v>46.222434</v>
      </c>
      <c r="J112" s="1">
        <f>Tabella1[[#This Row],[R.D.]]*1.8*1.415</f>
        <v>45.769589999999994</v>
      </c>
      <c r="K112" s="1">
        <f>Tabella1[[#This Row],[R.D.]]*1.8*1.403</f>
        <v>45.381437999999996</v>
      </c>
      <c r="L112" s="1">
        <f>Tabella1[[#This Row],[R.D.]]*1.8*1.398</f>
        <v>45.21970799999999</v>
      </c>
      <c r="M112" s="1">
        <f>Tabella1[[#This Row],[R.D.]]*1.8*1.398</f>
        <v>45.21970799999999</v>
      </c>
      <c r="N112" s="1">
        <f>Tabella1[[#This Row],[R.D.]]*1.8*1.399</f>
        <v>45.252053999999994</v>
      </c>
      <c r="O112" s="1">
        <f>ROUND(Tabella1[[#This Row],[R.D.]],2)</f>
        <v>17.97</v>
      </c>
      <c r="P112" s="1">
        <f>ROUND(Tabella1[[#This Row],[2019]],2)</f>
        <v>46.22</v>
      </c>
      <c r="Q112" s="1">
        <f>ROUND(Tabella1[[#This Row],[2018]],2)</f>
        <v>45.77</v>
      </c>
      <c r="R112" s="1">
        <f>ROUND(Tabella1[[#This Row],[2017]],2)</f>
        <v>45.38</v>
      </c>
      <c r="S112" s="1">
        <f>ROUND(Tabella1[[#This Row],[2016]],2)</f>
        <v>45.22</v>
      </c>
      <c r="T112" s="1">
        <f>ROUND(Tabella1[[#This Row],[2015]],2)</f>
        <v>45.22</v>
      </c>
      <c r="U112" s="1">
        <f>ROUND(Tabella1[[#This Row],[2014]],2)</f>
        <v>45.25</v>
      </c>
      <c r="V112" s="1">
        <f>SUM(Tabella1[[#This Row],[Canone 2019]:[Canone 2014]])</f>
        <v>273.06</v>
      </c>
    </row>
    <row r="113" spans="1:22" x14ac:dyDescent="0.25">
      <c r="A113" s="1" t="s">
        <v>89</v>
      </c>
      <c r="E113" s="1" t="s">
        <v>155</v>
      </c>
      <c r="F113" s="1" t="s">
        <v>55</v>
      </c>
      <c r="G113" s="1" t="s">
        <v>1509</v>
      </c>
      <c r="H113">
        <v>2.15</v>
      </c>
      <c r="I113" s="2">
        <f>Tabella1[[#This Row],[R.D.]]*1.8*1.429</f>
        <v>5.5302300000000004</v>
      </c>
      <c r="J113" s="1">
        <f>Tabella1[[#This Row],[R.D.]]*1.8*1.415</f>
        <v>5.4760499999999999</v>
      </c>
      <c r="K113" s="1">
        <f>Tabella1[[#This Row],[R.D.]]*1.8*1.403</f>
        <v>5.4296100000000003</v>
      </c>
      <c r="L113" s="1">
        <f>Tabella1[[#This Row],[R.D.]]*1.8*1.398</f>
        <v>5.4102600000000001</v>
      </c>
      <c r="M113" s="1">
        <f>Tabella1[[#This Row],[R.D.]]*1.8*1.398</f>
        <v>5.4102600000000001</v>
      </c>
      <c r="N113" s="1">
        <f>Tabella1[[#This Row],[R.D.]]*1.8*1.399</f>
        <v>5.4141300000000001</v>
      </c>
      <c r="O113" s="1">
        <f>ROUND(Tabella1[[#This Row],[R.D.]],2)</f>
        <v>2.15</v>
      </c>
      <c r="P113" s="1">
        <f>ROUND(Tabella1[[#This Row],[2019]],2)</f>
        <v>5.53</v>
      </c>
      <c r="Q113" s="1">
        <f>ROUND(Tabella1[[#This Row],[2018]],2)</f>
        <v>5.48</v>
      </c>
      <c r="R113" s="1">
        <f>ROUND(Tabella1[[#This Row],[2017]],2)</f>
        <v>5.43</v>
      </c>
      <c r="S113" s="1">
        <f>ROUND(Tabella1[[#This Row],[2016]],2)</f>
        <v>5.41</v>
      </c>
      <c r="T113" s="1">
        <f>ROUND(Tabella1[[#This Row],[2015]],2)</f>
        <v>5.41</v>
      </c>
      <c r="U113" s="1">
        <f>ROUND(Tabella1[[#This Row],[2014]],2)</f>
        <v>5.41</v>
      </c>
      <c r="V113" s="1">
        <f>SUM(Tabella1[[#This Row],[Canone 2019]:[Canone 2014]])</f>
        <v>32.67</v>
      </c>
    </row>
    <row r="114" spans="1:22" x14ac:dyDescent="0.25">
      <c r="A114" s="1" t="s">
        <v>90</v>
      </c>
      <c r="E114" s="1" t="s">
        <v>155</v>
      </c>
      <c r="F114" s="1" t="s">
        <v>202</v>
      </c>
      <c r="G114" s="1" t="s">
        <v>342</v>
      </c>
      <c r="H114">
        <v>1.7</v>
      </c>
      <c r="I114" s="2">
        <f>Tabella1[[#This Row],[R.D.]]*1.8*1.429</f>
        <v>4.3727400000000003</v>
      </c>
      <c r="J114" s="1">
        <f>Tabella1[[#This Row],[R.D.]]*1.8*1.415</f>
        <v>4.3299000000000003</v>
      </c>
      <c r="K114" s="1">
        <f>Tabella1[[#This Row],[R.D.]]*1.8*1.403</f>
        <v>4.2931800000000004</v>
      </c>
      <c r="L114" s="1">
        <f>Tabella1[[#This Row],[R.D.]]*1.8*1.398</f>
        <v>4.2778799999999997</v>
      </c>
      <c r="M114" s="1">
        <f>Tabella1[[#This Row],[R.D.]]*1.8*1.398</f>
        <v>4.2778799999999997</v>
      </c>
      <c r="N114" s="1">
        <f>Tabella1[[#This Row],[R.D.]]*1.8*1.399</f>
        <v>4.2809400000000002</v>
      </c>
      <c r="O114" s="1">
        <f>ROUND(Tabella1[[#This Row],[R.D.]],2)</f>
        <v>1.7</v>
      </c>
      <c r="P114" s="1">
        <f>ROUND(Tabella1[[#This Row],[2019]],2)</f>
        <v>4.37</v>
      </c>
      <c r="Q114" s="1">
        <f>ROUND(Tabella1[[#This Row],[2018]],2)</f>
        <v>4.33</v>
      </c>
      <c r="R114" s="1">
        <f>ROUND(Tabella1[[#This Row],[2017]],2)</f>
        <v>4.29</v>
      </c>
      <c r="S114" s="1">
        <f>ROUND(Tabella1[[#This Row],[2016]],2)</f>
        <v>4.28</v>
      </c>
      <c r="T114" s="1">
        <f>ROUND(Tabella1[[#This Row],[2015]],2)</f>
        <v>4.28</v>
      </c>
      <c r="U114" s="1">
        <f>ROUND(Tabella1[[#This Row],[2014]],2)</f>
        <v>4.28</v>
      </c>
      <c r="V114" s="1">
        <f>SUM(Tabella1[[#This Row],[Canone 2019]:[Canone 2014]])</f>
        <v>25.830000000000002</v>
      </c>
    </row>
    <row r="115" spans="1:22" x14ac:dyDescent="0.25">
      <c r="A115" s="1" t="s">
        <v>92</v>
      </c>
      <c r="E115" s="1" t="s">
        <v>155</v>
      </c>
      <c r="F115" s="1" t="s">
        <v>31</v>
      </c>
      <c r="G115" s="1" t="s">
        <v>203</v>
      </c>
      <c r="H115">
        <v>7.82</v>
      </c>
      <c r="I115" s="2">
        <f>Tabella1[[#This Row],[R.D.]]*1.8*1.429</f>
        <v>20.114604</v>
      </c>
      <c r="J115" s="1">
        <f>Tabella1[[#This Row],[R.D.]]*1.8*1.415</f>
        <v>19.917540000000002</v>
      </c>
      <c r="K115" s="1">
        <f>Tabella1[[#This Row],[R.D.]]*1.8*1.403</f>
        <v>19.748628</v>
      </c>
      <c r="L115" s="1">
        <f>Tabella1[[#This Row],[R.D.]]*1.8*1.398</f>
        <v>19.678248</v>
      </c>
      <c r="M115" s="1">
        <f>Tabella1[[#This Row],[R.D.]]*1.8*1.398</f>
        <v>19.678248</v>
      </c>
      <c r="N115" s="1">
        <f>Tabella1[[#This Row],[R.D.]]*1.8*1.399</f>
        <v>19.692323999999999</v>
      </c>
      <c r="O115" s="1">
        <f>ROUND(Tabella1[[#This Row],[R.D.]],2)</f>
        <v>7.82</v>
      </c>
      <c r="P115" s="1">
        <f>ROUND(Tabella1[[#This Row],[2019]],2)</f>
        <v>20.11</v>
      </c>
      <c r="Q115" s="1">
        <f>ROUND(Tabella1[[#This Row],[2018]],2)</f>
        <v>19.920000000000002</v>
      </c>
      <c r="R115" s="1">
        <f>ROUND(Tabella1[[#This Row],[2017]],2)</f>
        <v>19.75</v>
      </c>
      <c r="S115" s="1">
        <f>ROUND(Tabella1[[#This Row],[2016]],2)</f>
        <v>19.68</v>
      </c>
      <c r="T115" s="1">
        <f>ROUND(Tabella1[[#This Row],[2015]],2)</f>
        <v>19.68</v>
      </c>
      <c r="U115" s="1">
        <f>ROUND(Tabella1[[#This Row],[2014]],2)</f>
        <v>19.690000000000001</v>
      </c>
      <c r="V115" s="1">
        <f>SUM(Tabella1[[#This Row],[Canone 2019]:[Canone 2014]])</f>
        <v>118.83000000000001</v>
      </c>
    </row>
    <row r="116" spans="1:22" x14ac:dyDescent="0.25">
      <c r="A116" s="1" t="s">
        <v>33</v>
      </c>
      <c r="E116" s="1" t="s">
        <v>155</v>
      </c>
      <c r="F116" s="1" t="s">
        <v>58</v>
      </c>
      <c r="G116" s="1" t="s">
        <v>204</v>
      </c>
      <c r="H116">
        <v>10.81</v>
      </c>
      <c r="I116" s="2">
        <f>Tabella1[[#This Row],[R.D.]]*1.8*1.429</f>
        <v>27.805482000000005</v>
      </c>
      <c r="J116" s="1">
        <f>Tabella1[[#This Row],[R.D.]]*1.8*1.415</f>
        <v>27.533070000000002</v>
      </c>
      <c r="K116" s="1">
        <f>Tabella1[[#This Row],[R.D.]]*1.8*1.403</f>
        <v>27.299574000000003</v>
      </c>
      <c r="L116" s="1">
        <f>Tabella1[[#This Row],[R.D.]]*1.8*1.398</f>
        <v>27.202284000000002</v>
      </c>
      <c r="M116" s="1">
        <f>Tabella1[[#This Row],[R.D.]]*1.8*1.398</f>
        <v>27.202284000000002</v>
      </c>
      <c r="N116" s="1">
        <f>Tabella1[[#This Row],[R.D.]]*1.8*1.399</f>
        <v>27.221742000000003</v>
      </c>
      <c r="O116" s="1">
        <f>ROUND(Tabella1[[#This Row],[R.D.]],2)</f>
        <v>10.81</v>
      </c>
      <c r="P116" s="1">
        <f>ROUND(Tabella1[[#This Row],[2019]],2)</f>
        <v>27.81</v>
      </c>
      <c r="Q116" s="1">
        <f>ROUND(Tabella1[[#This Row],[2018]],2)</f>
        <v>27.53</v>
      </c>
      <c r="R116" s="1">
        <f>ROUND(Tabella1[[#This Row],[2017]],2)</f>
        <v>27.3</v>
      </c>
      <c r="S116" s="1">
        <f>ROUND(Tabella1[[#This Row],[2016]],2)</f>
        <v>27.2</v>
      </c>
      <c r="T116" s="1">
        <f>ROUND(Tabella1[[#This Row],[2015]],2)</f>
        <v>27.2</v>
      </c>
      <c r="U116" s="1">
        <f>ROUND(Tabella1[[#This Row],[2014]],2)</f>
        <v>27.22</v>
      </c>
      <c r="V116" s="1">
        <f>SUM(Tabella1[[#This Row],[Canone 2019]:[Canone 2014]])</f>
        <v>164.26</v>
      </c>
    </row>
    <row r="117" spans="1:22" x14ac:dyDescent="0.25">
      <c r="A117" s="1" t="s">
        <v>205</v>
      </c>
      <c r="E117" s="1" t="s">
        <v>155</v>
      </c>
      <c r="F117" s="1" t="s">
        <v>61</v>
      </c>
      <c r="G117" s="1" t="s">
        <v>206</v>
      </c>
      <c r="H117">
        <v>13.17</v>
      </c>
      <c r="I117" s="2">
        <f>Tabella1[[#This Row],[R.D.]]*1.8*1.429</f>
        <v>33.875874000000003</v>
      </c>
      <c r="J117" s="1">
        <f>Tabella1[[#This Row],[R.D.]]*1.8*1.415</f>
        <v>33.543990000000001</v>
      </c>
      <c r="K117" s="1">
        <f>Tabella1[[#This Row],[R.D.]]*1.8*1.403</f>
        <v>33.259518</v>
      </c>
      <c r="L117" s="1">
        <f>Tabella1[[#This Row],[R.D.]]*1.8*1.398</f>
        <v>33.140988</v>
      </c>
      <c r="M117" s="1">
        <f>Tabella1[[#This Row],[R.D.]]*1.8*1.398</f>
        <v>33.140988</v>
      </c>
      <c r="N117" s="1">
        <f>Tabella1[[#This Row],[R.D.]]*1.8*1.399</f>
        <v>33.164693999999997</v>
      </c>
      <c r="O117" s="1">
        <f>ROUND(Tabella1[[#This Row],[R.D.]],2)</f>
        <v>13.17</v>
      </c>
      <c r="P117" s="1">
        <f>ROUND(Tabella1[[#This Row],[2019]],2)</f>
        <v>33.880000000000003</v>
      </c>
      <c r="Q117" s="1">
        <f>ROUND(Tabella1[[#This Row],[2018]],2)</f>
        <v>33.54</v>
      </c>
      <c r="R117" s="1">
        <f>ROUND(Tabella1[[#This Row],[2017]],2)</f>
        <v>33.26</v>
      </c>
      <c r="S117" s="1">
        <f>ROUND(Tabella1[[#This Row],[2016]],2)</f>
        <v>33.14</v>
      </c>
      <c r="T117" s="1">
        <f>ROUND(Tabella1[[#This Row],[2015]],2)</f>
        <v>33.14</v>
      </c>
      <c r="U117" s="1">
        <f>ROUND(Tabella1[[#This Row],[2014]],2)</f>
        <v>33.159999999999997</v>
      </c>
      <c r="V117" s="1">
        <f>SUM(Tabella1[[#This Row],[Canone 2019]:[Canone 2014]])</f>
        <v>200.11999999999998</v>
      </c>
    </row>
    <row r="118" spans="1:22" x14ac:dyDescent="0.25">
      <c r="A118" s="1" t="s">
        <v>94</v>
      </c>
      <c r="E118" s="1" t="s">
        <v>155</v>
      </c>
      <c r="F118" s="1" t="s">
        <v>63</v>
      </c>
      <c r="G118" s="1" t="s">
        <v>207</v>
      </c>
      <c r="H118">
        <v>12.9</v>
      </c>
      <c r="I118" s="2">
        <f>Tabella1[[#This Row],[R.D.]]*1.8*1.429</f>
        <v>33.181380000000004</v>
      </c>
      <c r="J118" s="1">
        <f>Tabella1[[#This Row],[R.D.]]*1.8*1.415</f>
        <v>32.856300000000005</v>
      </c>
      <c r="K118" s="1">
        <f>Tabella1[[#This Row],[R.D.]]*1.8*1.403</f>
        <v>32.577660000000002</v>
      </c>
      <c r="L118" s="1">
        <f>Tabella1[[#This Row],[R.D.]]*1.8*1.398</f>
        <v>32.461559999999999</v>
      </c>
      <c r="M118" s="1">
        <f>Tabella1[[#This Row],[R.D.]]*1.8*1.398</f>
        <v>32.461559999999999</v>
      </c>
      <c r="N118" s="1">
        <f>Tabella1[[#This Row],[R.D.]]*1.8*1.399</f>
        <v>32.484780000000001</v>
      </c>
      <c r="O118" s="1">
        <f>ROUND(Tabella1[[#This Row],[R.D.]],2)</f>
        <v>12.9</v>
      </c>
      <c r="P118" s="1">
        <f>ROUND(Tabella1[[#This Row],[2019]],2)</f>
        <v>33.18</v>
      </c>
      <c r="Q118" s="1">
        <f>ROUND(Tabella1[[#This Row],[2018]],2)</f>
        <v>32.86</v>
      </c>
      <c r="R118" s="1">
        <f>ROUND(Tabella1[[#This Row],[2017]],2)</f>
        <v>32.58</v>
      </c>
      <c r="S118" s="1">
        <f>ROUND(Tabella1[[#This Row],[2016]],2)</f>
        <v>32.46</v>
      </c>
      <c r="T118" s="1">
        <f>ROUND(Tabella1[[#This Row],[2015]],2)</f>
        <v>32.46</v>
      </c>
      <c r="U118" s="1">
        <f>ROUND(Tabella1[[#This Row],[2014]],2)</f>
        <v>32.479999999999997</v>
      </c>
      <c r="V118" s="1">
        <f>SUM(Tabella1[[#This Row],[Canone 2019]:[Canone 2014]])</f>
        <v>196.01999999999998</v>
      </c>
    </row>
    <row r="119" spans="1:22" x14ac:dyDescent="0.25">
      <c r="A119" s="1" t="s">
        <v>208</v>
      </c>
      <c r="E119" s="1" t="s">
        <v>155</v>
      </c>
      <c r="F119" s="1" t="s">
        <v>22</v>
      </c>
      <c r="G119" s="1" t="s">
        <v>209</v>
      </c>
      <c r="H119">
        <v>3.37</v>
      </c>
      <c r="I119" s="2">
        <f>Tabella1[[#This Row],[R.D.]]*1.8*1.429</f>
        <v>8.6683140000000005</v>
      </c>
      <c r="J119" s="1">
        <f>Tabella1[[#This Row],[R.D.]]*1.8*1.415</f>
        <v>8.5833900000000014</v>
      </c>
      <c r="K119" s="1">
        <f>Tabella1[[#This Row],[R.D.]]*1.8*1.403</f>
        <v>8.5105980000000017</v>
      </c>
      <c r="L119" s="1">
        <f>Tabella1[[#This Row],[R.D.]]*1.8*1.398</f>
        <v>8.4802680000000006</v>
      </c>
      <c r="M119" s="1">
        <f>Tabella1[[#This Row],[R.D.]]*1.8*1.398</f>
        <v>8.4802680000000006</v>
      </c>
      <c r="N119" s="1">
        <f>Tabella1[[#This Row],[R.D.]]*1.8*1.399</f>
        <v>8.4863340000000012</v>
      </c>
      <c r="O119" s="1">
        <f>ROUND(Tabella1[[#This Row],[R.D.]],2)</f>
        <v>3.37</v>
      </c>
      <c r="P119" s="1">
        <f>ROUND(Tabella1[[#This Row],[2019]],2)</f>
        <v>8.67</v>
      </c>
      <c r="Q119" s="1">
        <f>ROUND(Tabella1[[#This Row],[2018]],2)</f>
        <v>8.58</v>
      </c>
      <c r="R119" s="1">
        <f>ROUND(Tabella1[[#This Row],[2017]],2)</f>
        <v>8.51</v>
      </c>
      <c r="S119" s="1">
        <f>ROUND(Tabella1[[#This Row],[2016]],2)</f>
        <v>8.48</v>
      </c>
      <c r="T119" s="1">
        <f>ROUND(Tabella1[[#This Row],[2015]],2)</f>
        <v>8.48</v>
      </c>
      <c r="U119" s="1">
        <f>ROUND(Tabella1[[#This Row],[2014]],2)</f>
        <v>8.49</v>
      </c>
      <c r="V119" s="1">
        <f>SUM(Tabella1[[#This Row],[Canone 2019]:[Canone 2014]])</f>
        <v>51.21</v>
      </c>
    </row>
    <row r="120" spans="1:22" x14ac:dyDescent="0.25">
      <c r="A120" s="1" t="s">
        <v>210</v>
      </c>
      <c r="E120" s="1" t="s">
        <v>155</v>
      </c>
      <c r="F120" s="1" t="s">
        <v>66</v>
      </c>
      <c r="G120" s="1" t="s">
        <v>1510</v>
      </c>
      <c r="H120">
        <v>5.77</v>
      </c>
      <c r="I120" s="2">
        <f>Tabella1[[#This Row],[R.D.]]*1.8*1.429</f>
        <v>14.841593999999999</v>
      </c>
      <c r="J120" s="1">
        <f>Tabella1[[#This Row],[R.D.]]*1.8*1.415</f>
        <v>14.69619</v>
      </c>
      <c r="K120" s="1">
        <f>Tabella1[[#This Row],[R.D.]]*1.8*1.403</f>
        <v>14.571558</v>
      </c>
      <c r="L120" s="1">
        <f>Tabella1[[#This Row],[R.D.]]*1.8*1.398</f>
        <v>14.519627999999997</v>
      </c>
      <c r="M120" s="1">
        <f>Tabella1[[#This Row],[R.D.]]*1.8*1.398</f>
        <v>14.519627999999997</v>
      </c>
      <c r="N120" s="1">
        <f>Tabella1[[#This Row],[R.D.]]*1.8*1.399</f>
        <v>14.530014</v>
      </c>
      <c r="O120" s="1">
        <f>ROUND(Tabella1[[#This Row],[R.D.]],2)</f>
        <v>5.77</v>
      </c>
      <c r="P120" s="1">
        <f>ROUND(Tabella1[[#This Row],[2019]],2)</f>
        <v>14.84</v>
      </c>
      <c r="Q120" s="1">
        <f>ROUND(Tabella1[[#This Row],[2018]],2)</f>
        <v>14.7</v>
      </c>
      <c r="R120" s="1">
        <f>ROUND(Tabella1[[#This Row],[2017]],2)</f>
        <v>14.57</v>
      </c>
      <c r="S120" s="1">
        <f>ROUND(Tabella1[[#This Row],[2016]],2)</f>
        <v>14.52</v>
      </c>
      <c r="T120" s="1">
        <f>ROUND(Tabella1[[#This Row],[2015]],2)</f>
        <v>14.52</v>
      </c>
      <c r="U120" s="1">
        <f>ROUND(Tabella1[[#This Row],[2014]],2)</f>
        <v>14.53</v>
      </c>
      <c r="V120" s="1">
        <f>SUM(Tabella1[[#This Row],[Canone 2019]:[Canone 2014]])</f>
        <v>87.679999999999993</v>
      </c>
    </row>
    <row r="121" spans="1:22" x14ac:dyDescent="0.25">
      <c r="A121" s="1" t="s">
        <v>211</v>
      </c>
      <c r="E121" s="1" t="s">
        <v>155</v>
      </c>
      <c r="F121" s="1" t="s">
        <v>68</v>
      </c>
      <c r="G121" s="1" t="s">
        <v>60</v>
      </c>
      <c r="H121">
        <v>4.88</v>
      </c>
      <c r="I121" s="2">
        <f>Tabella1[[#This Row],[R.D.]]*1.8*1.429</f>
        <v>12.552336000000002</v>
      </c>
      <c r="J121" s="1">
        <f>Tabella1[[#This Row],[R.D.]]*1.8*1.415</f>
        <v>12.429360000000001</v>
      </c>
      <c r="K121" s="1">
        <f>Tabella1[[#This Row],[R.D.]]*1.8*1.403</f>
        <v>12.323952000000002</v>
      </c>
      <c r="L121" s="1">
        <f>Tabella1[[#This Row],[R.D.]]*1.8*1.398</f>
        <v>12.280032</v>
      </c>
      <c r="M121" s="1">
        <f>Tabella1[[#This Row],[R.D.]]*1.8*1.398</f>
        <v>12.280032</v>
      </c>
      <c r="N121" s="1">
        <f>Tabella1[[#This Row],[R.D.]]*1.8*1.399</f>
        <v>12.288816000000001</v>
      </c>
      <c r="O121" s="1">
        <f>ROUND(Tabella1[[#This Row],[R.D.]],2)</f>
        <v>4.88</v>
      </c>
      <c r="P121" s="1">
        <f>ROUND(Tabella1[[#This Row],[2019]],2)</f>
        <v>12.55</v>
      </c>
      <c r="Q121" s="1">
        <f>ROUND(Tabella1[[#This Row],[2018]],2)</f>
        <v>12.43</v>
      </c>
      <c r="R121" s="1">
        <f>ROUND(Tabella1[[#This Row],[2017]],2)</f>
        <v>12.32</v>
      </c>
      <c r="S121" s="1">
        <f>ROUND(Tabella1[[#This Row],[2016]],2)</f>
        <v>12.28</v>
      </c>
      <c r="T121" s="1">
        <f>ROUND(Tabella1[[#This Row],[2015]],2)</f>
        <v>12.28</v>
      </c>
      <c r="U121" s="1">
        <f>ROUND(Tabella1[[#This Row],[2014]],2)</f>
        <v>12.29</v>
      </c>
      <c r="V121" s="1">
        <f>SUM(Tabella1[[#This Row],[Canone 2019]:[Canone 2014]])</f>
        <v>74.150000000000006</v>
      </c>
    </row>
    <row r="122" spans="1:22" x14ac:dyDescent="0.25">
      <c r="A122" s="1" t="s">
        <v>212</v>
      </c>
      <c r="E122" s="1" t="s">
        <v>155</v>
      </c>
      <c r="F122" s="1" t="s">
        <v>69</v>
      </c>
      <c r="G122" s="1" t="s">
        <v>213</v>
      </c>
      <c r="H122">
        <v>6.43</v>
      </c>
      <c r="I122" s="2">
        <f>Tabella1[[#This Row],[R.D.]]*1.8*1.429</f>
        <v>16.539245999999999</v>
      </c>
      <c r="J122" s="1">
        <f>Tabella1[[#This Row],[R.D.]]*1.8*1.415</f>
        <v>16.377210000000002</v>
      </c>
      <c r="K122" s="1">
        <f>Tabella1[[#This Row],[R.D.]]*1.8*1.403</f>
        <v>16.238322</v>
      </c>
      <c r="L122" s="1">
        <f>Tabella1[[#This Row],[R.D.]]*1.8*1.398</f>
        <v>16.180451999999999</v>
      </c>
      <c r="M122" s="1">
        <f>Tabella1[[#This Row],[R.D.]]*1.8*1.398</f>
        <v>16.180451999999999</v>
      </c>
      <c r="N122" s="1">
        <f>Tabella1[[#This Row],[R.D.]]*1.8*1.399</f>
        <v>16.192025999999998</v>
      </c>
      <c r="O122" s="1">
        <f>ROUND(Tabella1[[#This Row],[R.D.]],2)</f>
        <v>6.43</v>
      </c>
      <c r="P122" s="1">
        <f>ROUND(Tabella1[[#This Row],[2019]],2)</f>
        <v>16.54</v>
      </c>
      <c r="Q122" s="1">
        <f>ROUND(Tabella1[[#This Row],[2018]],2)</f>
        <v>16.38</v>
      </c>
      <c r="R122" s="1">
        <f>ROUND(Tabella1[[#This Row],[2017]],2)</f>
        <v>16.239999999999998</v>
      </c>
      <c r="S122" s="1">
        <f>ROUND(Tabella1[[#This Row],[2016]],2)</f>
        <v>16.18</v>
      </c>
      <c r="T122" s="1">
        <f>ROUND(Tabella1[[#This Row],[2015]],2)</f>
        <v>16.18</v>
      </c>
      <c r="U122" s="1">
        <f>ROUND(Tabella1[[#This Row],[2014]],2)</f>
        <v>16.190000000000001</v>
      </c>
      <c r="V122" s="1">
        <f>SUM(Tabella1[[#This Row],[Canone 2019]:[Canone 2014]])</f>
        <v>97.710000000000008</v>
      </c>
    </row>
    <row r="123" spans="1:22" x14ac:dyDescent="0.25">
      <c r="A123" s="1" t="s">
        <v>214</v>
      </c>
      <c r="E123" s="1" t="s">
        <v>155</v>
      </c>
      <c r="F123" s="1" t="s">
        <v>71</v>
      </c>
      <c r="G123" s="1" t="s">
        <v>215</v>
      </c>
      <c r="H123">
        <v>50.12</v>
      </c>
      <c r="I123" s="2">
        <f>Tabella1[[#This Row],[R.D.]]*1.8*1.429</f>
        <v>128.91866400000001</v>
      </c>
      <c r="J123" s="1">
        <f>Tabella1[[#This Row],[R.D.]]*1.8*1.415</f>
        <v>127.65563999999999</v>
      </c>
      <c r="K123" s="1">
        <f>Tabella1[[#This Row],[R.D.]]*1.8*1.403</f>
        <v>126.573048</v>
      </c>
      <c r="L123" s="1">
        <f>Tabella1[[#This Row],[R.D.]]*1.8*1.398</f>
        <v>126.12196799999998</v>
      </c>
      <c r="M123" s="1">
        <f>Tabella1[[#This Row],[R.D.]]*1.8*1.398</f>
        <v>126.12196799999998</v>
      </c>
      <c r="N123" s="1">
        <f>Tabella1[[#This Row],[R.D.]]*1.8*1.399</f>
        <v>126.21218399999999</v>
      </c>
      <c r="O123" s="1">
        <f>ROUND(Tabella1[[#This Row],[R.D.]],2)</f>
        <v>50.12</v>
      </c>
      <c r="P123" s="1">
        <f>ROUND(Tabella1[[#This Row],[2019]],2)</f>
        <v>128.91999999999999</v>
      </c>
      <c r="Q123" s="1">
        <f>ROUND(Tabella1[[#This Row],[2018]],2)</f>
        <v>127.66</v>
      </c>
      <c r="R123" s="1">
        <f>ROUND(Tabella1[[#This Row],[2017]],2)</f>
        <v>126.57</v>
      </c>
      <c r="S123" s="1">
        <f>ROUND(Tabella1[[#This Row],[2016]],2)</f>
        <v>126.12</v>
      </c>
      <c r="T123" s="1">
        <f>ROUND(Tabella1[[#This Row],[2015]],2)</f>
        <v>126.12</v>
      </c>
      <c r="U123" s="1">
        <f>ROUND(Tabella1[[#This Row],[2014]],2)</f>
        <v>126.21</v>
      </c>
      <c r="V123" s="1">
        <f>SUM(Tabella1[[#This Row],[Canone 2019]:[Canone 2014]])</f>
        <v>761.6</v>
      </c>
    </row>
    <row r="124" spans="1:22" x14ac:dyDescent="0.25">
      <c r="A124" s="1" t="s">
        <v>216</v>
      </c>
      <c r="E124" s="1" t="s">
        <v>155</v>
      </c>
      <c r="F124" s="1" t="s">
        <v>73</v>
      </c>
      <c r="G124" s="1" t="s">
        <v>735</v>
      </c>
      <c r="H124">
        <v>6.27</v>
      </c>
      <c r="I124" s="2">
        <f>Tabella1[[#This Row],[R.D.]]*1.8*1.429</f>
        <v>16.127693999999998</v>
      </c>
      <c r="J124" s="1">
        <f>Tabella1[[#This Row],[R.D.]]*1.8*1.415</f>
        <v>15.96969</v>
      </c>
      <c r="K124" s="1">
        <f>Tabella1[[#This Row],[R.D.]]*1.8*1.403</f>
        <v>15.834258</v>
      </c>
      <c r="L124" s="1">
        <f>Tabella1[[#This Row],[R.D.]]*1.8*1.398</f>
        <v>15.777827999999998</v>
      </c>
      <c r="M124" s="1">
        <f>Tabella1[[#This Row],[R.D.]]*1.8*1.398</f>
        <v>15.777827999999998</v>
      </c>
      <c r="N124" s="1">
        <f>Tabella1[[#This Row],[R.D.]]*1.8*1.399</f>
        <v>15.789114</v>
      </c>
      <c r="O124" s="1">
        <f>ROUND(Tabella1[[#This Row],[R.D.]],2)</f>
        <v>6.27</v>
      </c>
      <c r="P124" s="1">
        <f>ROUND(Tabella1[[#This Row],[2019]],2)</f>
        <v>16.13</v>
      </c>
      <c r="Q124" s="1">
        <f>ROUND(Tabella1[[#This Row],[2018]],2)</f>
        <v>15.97</v>
      </c>
      <c r="R124" s="1">
        <f>ROUND(Tabella1[[#This Row],[2017]],2)</f>
        <v>15.83</v>
      </c>
      <c r="S124" s="1">
        <f>ROUND(Tabella1[[#This Row],[2016]],2)</f>
        <v>15.78</v>
      </c>
      <c r="T124" s="1">
        <f>ROUND(Tabella1[[#This Row],[2015]],2)</f>
        <v>15.78</v>
      </c>
      <c r="U124" s="1">
        <f>ROUND(Tabella1[[#This Row],[2014]],2)</f>
        <v>15.79</v>
      </c>
      <c r="V124" s="1">
        <f>SUM(Tabella1[[#This Row],[Canone 2019]:[Canone 2014]])</f>
        <v>95.28</v>
      </c>
    </row>
    <row r="125" spans="1:22" x14ac:dyDescent="0.25">
      <c r="A125" s="1" t="s">
        <v>217</v>
      </c>
      <c r="E125" s="1" t="s">
        <v>155</v>
      </c>
      <c r="F125" s="1" t="s">
        <v>32</v>
      </c>
      <c r="G125" s="1" t="s">
        <v>218</v>
      </c>
      <c r="H125">
        <v>12.39</v>
      </c>
      <c r="I125" s="2">
        <f>Tabella1[[#This Row],[R.D.]]*1.8*1.429</f>
        <v>31.869558000000005</v>
      </c>
      <c r="J125" s="1">
        <f>Tabella1[[#This Row],[R.D.]]*1.8*1.415</f>
        <v>31.557330000000004</v>
      </c>
      <c r="K125" s="1">
        <f>Tabella1[[#This Row],[R.D.]]*1.8*1.403</f>
        <v>31.289706000000006</v>
      </c>
      <c r="L125" s="1">
        <f>Tabella1[[#This Row],[R.D.]]*1.8*1.398</f>
        <v>31.178196000000003</v>
      </c>
      <c r="M125" s="1">
        <f>Tabella1[[#This Row],[R.D.]]*1.8*1.398</f>
        <v>31.178196000000003</v>
      </c>
      <c r="N125" s="1">
        <f>Tabella1[[#This Row],[R.D.]]*1.8*1.399</f>
        <v>31.200498000000003</v>
      </c>
      <c r="O125" s="1">
        <f>ROUND(Tabella1[[#This Row],[R.D.]],2)</f>
        <v>12.39</v>
      </c>
      <c r="P125" s="1">
        <f>ROUND(Tabella1[[#This Row],[2019]],2)</f>
        <v>31.87</v>
      </c>
      <c r="Q125" s="1">
        <f>ROUND(Tabella1[[#This Row],[2018]],2)</f>
        <v>31.56</v>
      </c>
      <c r="R125" s="1">
        <f>ROUND(Tabella1[[#This Row],[2017]],2)</f>
        <v>31.29</v>
      </c>
      <c r="S125" s="1">
        <f>ROUND(Tabella1[[#This Row],[2016]],2)</f>
        <v>31.18</v>
      </c>
      <c r="T125" s="1">
        <f>ROUND(Tabella1[[#This Row],[2015]],2)</f>
        <v>31.18</v>
      </c>
      <c r="U125" s="1">
        <f>ROUND(Tabella1[[#This Row],[2014]],2)</f>
        <v>31.2</v>
      </c>
      <c r="V125" s="1">
        <f>SUM(Tabella1[[#This Row],[Canone 2019]:[Canone 2014]])</f>
        <v>188.28</v>
      </c>
    </row>
    <row r="126" spans="1:22" x14ac:dyDescent="0.25">
      <c r="A126" s="1" t="s">
        <v>219</v>
      </c>
      <c r="E126" s="1" t="s">
        <v>155</v>
      </c>
      <c r="F126" s="1" t="s">
        <v>76</v>
      </c>
      <c r="G126" s="1" t="s">
        <v>1511</v>
      </c>
      <c r="H126">
        <v>25.94</v>
      </c>
      <c r="I126" s="2">
        <f>Tabella1[[#This Row],[R.D.]]*1.8*1.429</f>
        <v>66.722868000000005</v>
      </c>
      <c r="J126" s="1">
        <f>Tabella1[[#This Row],[R.D.]]*1.8*1.415</f>
        <v>66.069180000000003</v>
      </c>
      <c r="K126" s="1">
        <f>Tabella1[[#This Row],[R.D.]]*1.8*1.403</f>
        <v>65.508876000000001</v>
      </c>
      <c r="L126" s="1">
        <f>Tabella1[[#This Row],[R.D.]]*1.8*1.398</f>
        <v>65.275415999999993</v>
      </c>
      <c r="M126" s="1">
        <f>Tabella1[[#This Row],[R.D.]]*1.8*1.398</f>
        <v>65.275415999999993</v>
      </c>
      <c r="N126" s="1">
        <f>Tabella1[[#This Row],[R.D.]]*1.8*1.399</f>
        <v>65.322108</v>
      </c>
      <c r="O126" s="1">
        <f>ROUND(Tabella1[[#This Row],[R.D.]],2)</f>
        <v>25.94</v>
      </c>
      <c r="P126" s="1">
        <f>ROUND(Tabella1[[#This Row],[2019]],2)</f>
        <v>66.72</v>
      </c>
      <c r="Q126" s="1">
        <f>ROUND(Tabella1[[#This Row],[2018]],2)</f>
        <v>66.069999999999993</v>
      </c>
      <c r="R126" s="1">
        <f>ROUND(Tabella1[[#This Row],[2017]],2)</f>
        <v>65.510000000000005</v>
      </c>
      <c r="S126" s="1">
        <f>ROUND(Tabella1[[#This Row],[2016]],2)</f>
        <v>65.28</v>
      </c>
      <c r="T126" s="1">
        <f>ROUND(Tabella1[[#This Row],[2015]],2)</f>
        <v>65.28</v>
      </c>
      <c r="U126" s="1">
        <f>ROUND(Tabella1[[#This Row],[2014]],2)</f>
        <v>65.319999999999993</v>
      </c>
      <c r="V126" s="1">
        <f>SUM(Tabella1[[#This Row],[Canone 2019]:[Canone 2014]])</f>
        <v>394.18</v>
      </c>
    </row>
    <row r="127" spans="1:22" x14ac:dyDescent="0.25">
      <c r="A127" s="1" t="s">
        <v>220</v>
      </c>
      <c r="E127" s="1" t="s">
        <v>155</v>
      </c>
      <c r="F127" s="1" t="s">
        <v>78</v>
      </c>
      <c r="G127" s="1" t="s">
        <v>641</v>
      </c>
      <c r="H127">
        <v>7.93</v>
      </c>
      <c r="I127" s="2">
        <f>Tabella1[[#This Row],[R.D.]]*1.8*1.429</f>
        <v>20.397545999999998</v>
      </c>
      <c r="J127" s="1">
        <f>Tabella1[[#This Row],[R.D.]]*1.8*1.415</f>
        <v>20.197710000000001</v>
      </c>
      <c r="K127" s="1">
        <f>Tabella1[[#This Row],[R.D.]]*1.8*1.403</f>
        <v>20.026422</v>
      </c>
      <c r="L127" s="1">
        <f>Tabella1[[#This Row],[R.D.]]*1.8*1.398</f>
        <v>19.955051999999998</v>
      </c>
      <c r="M127" s="1">
        <f>Tabella1[[#This Row],[R.D.]]*1.8*1.398</f>
        <v>19.955051999999998</v>
      </c>
      <c r="N127" s="1">
        <f>Tabella1[[#This Row],[R.D.]]*1.8*1.399</f>
        <v>19.969325999999999</v>
      </c>
      <c r="O127" s="1">
        <f>ROUND(Tabella1[[#This Row],[R.D.]],2)</f>
        <v>7.93</v>
      </c>
      <c r="P127" s="1">
        <f>ROUND(Tabella1[[#This Row],[2019]],2)</f>
        <v>20.399999999999999</v>
      </c>
      <c r="Q127" s="1">
        <f>ROUND(Tabella1[[#This Row],[2018]],2)</f>
        <v>20.2</v>
      </c>
      <c r="R127" s="1">
        <f>ROUND(Tabella1[[#This Row],[2017]],2)</f>
        <v>20.03</v>
      </c>
      <c r="S127" s="1">
        <f>ROUND(Tabella1[[#This Row],[2016]],2)</f>
        <v>19.96</v>
      </c>
      <c r="T127" s="1">
        <f>ROUND(Tabella1[[#This Row],[2015]],2)</f>
        <v>19.96</v>
      </c>
      <c r="U127" s="1">
        <f>ROUND(Tabella1[[#This Row],[2014]],2)</f>
        <v>19.97</v>
      </c>
      <c r="V127" s="1">
        <f>SUM(Tabella1[[#This Row],[Canone 2019]:[Canone 2014]])</f>
        <v>120.52000000000001</v>
      </c>
    </row>
    <row r="128" spans="1:22" x14ac:dyDescent="0.25">
      <c r="A128" s="1" t="s">
        <v>221</v>
      </c>
      <c r="E128" s="1" t="s">
        <v>155</v>
      </c>
      <c r="F128" s="1" t="s">
        <v>79</v>
      </c>
      <c r="G128" s="1" t="s">
        <v>1512</v>
      </c>
      <c r="H128">
        <v>9.5299999999999994</v>
      </c>
      <c r="I128" s="2">
        <f>Tabella1[[#This Row],[R.D.]]*1.8*1.429</f>
        <v>24.513066000000002</v>
      </c>
      <c r="J128" s="1">
        <f>Tabella1[[#This Row],[R.D.]]*1.8*1.415</f>
        <v>24.27291</v>
      </c>
      <c r="K128" s="1">
        <f>Tabella1[[#This Row],[R.D.]]*1.8*1.403</f>
        <v>24.067062</v>
      </c>
      <c r="L128" s="1">
        <f>Tabella1[[#This Row],[R.D.]]*1.8*1.398</f>
        <v>23.981292</v>
      </c>
      <c r="M128" s="1">
        <f>Tabella1[[#This Row],[R.D.]]*1.8*1.398</f>
        <v>23.981292</v>
      </c>
      <c r="N128" s="1">
        <f>Tabella1[[#This Row],[R.D.]]*1.8*1.399</f>
        <v>23.998446000000001</v>
      </c>
      <c r="O128" s="1">
        <f>ROUND(Tabella1[[#This Row],[R.D.]],2)</f>
        <v>9.5299999999999994</v>
      </c>
      <c r="P128" s="1">
        <f>ROUND(Tabella1[[#This Row],[2019]],2)</f>
        <v>24.51</v>
      </c>
      <c r="Q128" s="1">
        <f>ROUND(Tabella1[[#This Row],[2018]],2)</f>
        <v>24.27</v>
      </c>
      <c r="R128" s="1">
        <f>ROUND(Tabella1[[#This Row],[2017]],2)</f>
        <v>24.07</v>
      </c>
      <c r="S128" s="1">
        <f>ROUND(Tabella1[[#This Row],[2016]],2)</f>
        <v>23.98</v>
      </c>
      <c r="T128" s="1">
        <f>ROUND(Tabella1[[#This Row],[2015]],2)</f>
        <v>23.98</v>
      </c>
      <c r="U128" s="1">
        <f>ROUND(Tabella1[[#This Row],[2014]],2)</f>
        <v>24</v>
      </c>
      <c r="V128" s="1">
        <f>SUM(Tabella1[[#This Row],[Canone 2019]:[Canone 2014]])</f>
        <v>144.81</v>
      </c>
    </row>
    <row r="129" spans="1:22" x14ac:dyDescent="0.25">
      <c r="A129" s="1" t="s">
        <v>222</v>
      </c>
      <c r="E129" s="1" t="s">
        <v>155</v>
      </c>
      <c r="F129" s="1" t="s">
        <v>223</v>
      </c>
      <c r="G129" s="1" t="s">
        <v>224</v>
      </c>
      <c r="H129">
        <v>10.029999999999999</v>
      </c>
      <c r="I129" s="2">
        <f>Tabella1[[#This Row],[R.D.]]*1.8*1.429</f>
        <v>25.799166</v>
      </c>
      <c r="J129" s="1">
        <f>Tabella1[[#This Row],[R.D.]]*1.8*1.415</f>
        <v>25.546409999999998</v>
      </c>
      <c r="K129" s="1">
        <f>Tabella1[[#This Row],[R.D.]]*1.8*1.403</f>
        <v>25.329761999999999</v>
      </c>
      <c r="L129" s="1">
        <f>Tabella1[[#This Row],[R.D.]]*1.8*1.398</f>
        <v>25.239491999999995</v>
      </c>
      <c r="M129" s="1">
        <f>Tabella1[[#This Row],[R.D.]]*1.8*1.398</f>
        <v>25.239491999999995</v>
      </c>
      <c r="N129" s="1">
        <f>Tabella1[[#This Row],[R.D.]]*1.8*1.399</f>
        <v>25.257545999999998</v>
      </c>
      <c r="O129" s="1">
        <f>ROUND(Tabella1[[#This Row],[R.D.]],2)</f>
        <v>10.029999999999999</v>
      </c>
      <c r="P129" s="1">
        <f>ROUND(Tabella1[[#This Row],[2019]],2)</f>
        <v>25.8</v>
      </c>
      <c r="Q129" s="1">
        <f>ROUND(Tabella1[[#This Row],[2018]],2)</f>
        <v>25.55</v>
      </c>
      <c r="R129" s="1">
        <f>ROUND(Tabella1[[#This Row],[2017]],2)</f>
        <v>25.33</v>
      </c>
      <c r="S129" s="1">
        <f>ROUND(Tabella1[[#This Row],[2016]],2)</f>
        <v>25.24</v>
      </c>
      <c r="T129" s="1">
        <f>ROUND(Tabella1[[#This Row],[2015]],2)</f>
        <v>25.24</v>
      </c>
      <c r="U129" s="1">
        <f>ROUND(Tabella1[[#This Row],[2014]],2)</f>
        <v>25.26</v>
      </c>
      <c r="V129" s="1">
        <f>SUM(Tabella1[[#This Row],[Canone 2019]:[Canone 2014]])</f>
        <v>152.41999999999999</v>
      </c>
    </row>
    <row r="130" spans="1:22" x14ac:dyDescent="0.25">
      <c r="A130" s="1" t="s">
        <v>225</v>
      </c>
      <c r="E130" s="1" t="s">
        <v>155</v>
      </c>
      <c r="F130" s="1" t="s">
        <v>81</v>
      </c>
      <c r="G130" s="1" t="s">
        <v>226</v>
      </c>
      <c r="H130">
        <v>29.3</v>
      </c>
      <c r="I130" s="2">
        <f>Tabella1[[#This Row],[R.D.]]*1.8*1.429</f>
        <v>75.365459999999999</v>
      </c>
      <c r="J130" s="1">
        <f>Tabella1[[#This Row],[R.D.]]*1.8*1.415</f>
        <v>74.627099999999999</v>
      </c>
      <c r="K130" s="1">
        <f>Tabella1[[#This Row],[R.D.]]*1.8*1.403</f>
        <v>73.994219999999999</v>
      </c>
      <c r="L130" s="1">
        <f>Tabella1[[#This Row],[R.D.]]*1.8*1.398</f>
        <v>73.730519999999999</v>
      </c>
      <c r="M130" s="1">
        <f>Tabella1[[#This Row],[R.D.]]*1.8*1.398</f>
        <v>73.730519999999999</v>
      </c>
      <c r="N130" s="1">
        <f>Tabella1[[#This Row],[R.D.]]*1.8*1.399</f>
        <v>73.783259999999999</v>
      </c>
      <c r="O130" s="1">
        <f>ROUND(Tabella1[[#This Row],[R.D.]],2)</f>
        <v>29.3</v>
      </c>
      <c r="P130" s="1">
        <f>ROUND(Tabella1[[#This Row],[2019]],2)</f>
        <v>75.37</v>
      </c>
      <c r="Q130" s="1">
        <f>ROUND(Tabella1[[#This Row],[2018]],2)</f>
        <v>74.63</v>
      </c>
      <c r="R130" s="1">
        <f>ROUND(Tabella1[[#This Row],[2017]],2)</f>
        <v>73.989999999999995</v>
      </c>
      <c r="S130" s="1">
        <f>ROUND(Tabella1[[#This Row],[2016]],2)</f>
        <v>73.73</v>
      </c>
      <c r="T130" s="1">
        <f>ROUND(Tabella1[[#This Row],[2015]],2)</f>
        <v>73.73</v>
      </c>
      <c r="U130" s="1">
        <f>ROUND(Tabella1[[#This Row],[2014]],2)</f>
        <v>73.78</v>
      </c>
      <c r="V130" s="1">
        <f>SUM(Tabella1[[#This Row],[Canone 2019]:[Canone 2014]])</f>
        <v>445.23</v>
      </c>
    </row>
    <row r="131" spans="1:22" x14ac:dyDescent="0.25">
      <c r="A131" s="1" t="s">
        <v>227</v>
      </c>
      <c r="E131" s="1" t="s">
        <v>155</v>
      </c>
      <c r="F131" s="1" t="s">
        <v>82</v>
      </c>
      <c r="G131" s="1" t="s">
        <v>1287</v>
      </c>
      <c r="H131">
        <v>0.51</v>
      </c>
      <c r="I131" s="2">
        <f>Tabella1[[#This Row],[R.D.]]*1.8*1.429</f>
        <v>1.311822</v>
      </c>
      <c r="J131" s="1">
        <f>Tabella1[[#This Row],[R.D.]]*1.8*1.415</f>
        <v>1.2989700000000002</v>
      </c>
      <c r="K131" s="1">
        <f>Tabella1[[#This Row],[R.D.]]*1.8*1.403</f>
        <v>1.287954</v>
      </c>
      <c r="L131" s="1">
        <f>Tabella1[[#This Row],[R.D.]]*1.8*1.398</f>
        <v>1.2833639999999999</v>
      </c>
      <c r="M131" s="1">
        <f>Tabella1[[#This Row],[R.D.]]*1.8*1.398</f>
        <v>1.2833639999999999</v>
      </c>
      <c r="N131" s="1">
        <f>Tabella1[[#This Row],[R.D.]]*1.8*1.399</f>
        <v>1.2842820000000001</v>
      </c>
      <c r="O131" s="1">
        <f>ROUND(Tabella1[[#This Row],[R.D.]],2)</f>
        <v>0.51</v>
      </c>
      <c r="P131" s="1">
        <f>ROUND(Tabella1[[#This Row],[2019]],2)</f>
        <v>1.31</v>
      </c>
      <c r="Q131" s="1">
        <f>ROUND(Tabella1[[#This Row],[2018]],2)</f>
        <v>1.3</v>
      </c>
      <c r="R131" s="1">
        <f>ROUND(Tabella1[[#This Row],[2017]],2)</f>
        <v>1.29</v>
      </c>
      <c r="S131" s="1">
        <f>ROUND(Tabella1[[#This Row],[2016]],2)</f>
        <v>1.28</v>
      </c>
      <c r="T131" s="1">
        <f>ROUND(Tabella1[[#This Row],[2015]],2)</f>
        <v>1.28</v>
      </c>
      <c r="U131" s="1">
        <f>ROUND(Tabella1[[#This Row],[2014]],2)</f>
        <v>1.28</v>
      </c>
      <c r="V131" s="1">
        <f>SUM(Tabella1[[#This Row],[Canone 2019]:[Canone 2014]])</f>
        <v>7.7400000000000011</v>
      </c>
    </row>
    <row r="132" spans="1:22" x14ac:dyDescent="0.25">
      <c r="A132" s="1" t="s">
        <v>228</v>
      </c>
      <c r="E132" s="1" t="s">
        <v>155</v>
      </c>
      <c r="F132" s="1" t="s">
        <v>229</v>
      </c>
      <c r="G132" s="1" t="s">
        <v>230</v>
      </c>
      <c r="H132">
        <v>2.0499999999999998</v>
      </c>
      <c r="I132" s="2">
        <f>Tabella1[[#This Row],[R.D.]]*1.8*1.429</f>
        <v>5.2730100000000002</v>
      </c>
      <c r="J132" s="1">
        <f>Tabella1[[#This Row],[R.D.]]*1.8*1.415</f>
        <v>5.2213500000000002</v>
      </c>
      <c r="K132" s="1">
        <f>Tabella1[[#This Row],[R.D.]]*1.8*1.403</f>
        <v>5.1770699999999996</v>
      </c>
      <c r="L132" s="1">
        <f>Tabella1[[#This Row],[R.D.]]*1.8*1.398</f>
        <v>5.15862</v>
      </c>
      <c r="M132" s="1">
        <f>Tabella1[[#This Row],[R.D.]]*1.8*1.398</f>
        <v>5.15862</v>
      </c>
      <c r="N132" s="1">
        <f>Tabella1[[#This Row],[R.D.]]*1.8*1.399</f>
        <v>5.1623099999999997</v>
      </c>
      <c r="O132" s="1">
        <f>ROUND(Tabella1[[#This Row],[R.D.]],2)</f>
        <v>2.0499999999999998</v>
      </c>
      <c r="P132" s="1">
        <f>ROUND(Tabella1[[#This Row],[2019]],2)</f>
        <v>5.27</v>
      </c>
      <c r="Q132" s="1">
        <f>ROUND(Tabella1[[#This Row],[2018]],2)</f>
        <v>5.22</v>
      </c>
      <c r="R132" s="1">
        <f>ROUND(Tabella1[[#This Row],[2017]],2)</f>
        <v>5.18</v>
      </c>
      <c r="S132" s="1">
        <f>ROUND(Tabella1[[#This Row],[2016]],2)</f>
        <v>5.16</v>
      </c>
      <c r="T132" s="1">
        <f>ROUND(Tabella1[[#This Row],[2015]],2)</f>
        <v>5.16</v>
      </c>
      <c r="U132" s="1">
        <f>ROUND(Tabella1[[#This Row],[2014]],2)</f>
        <v>5.16</v>
      </c>
      <c r="V132" s="1">
        <f>SUM(Tabella1[[#This Row],[Canone 2019]:[Canone 2014]])</f>
        <v>31.15</v>
      </c>
    </row>
    <row r="133" spans="1:22" x14ac:dyDescent="0.25">
      <c r="A133" s="1" t="s">
        <v>231</v>
      </c>
      <c r="E133" s="1" t="s">
        <v>155</v>
      </c>
      <c r="F133" s="1" t="s">
        <v>232</v>
      </c>
      <c r="G133" s="1" t="s">
        <v>233</v>
      </c>
      <c r="H133">
        <v>4.6100000000000003</v>
      </c>
      <c r="I133" s="2">
        <f>Tabella1[[#This Row],[R.D.]]*1.8*1.429</f>
        <v>11.857842</v>
      </c>
      <c r="J133" s="1">
        <f>Tabella1[[#This Row],[R.D.]]*1.8*1.415</f>
        <v>11.741670000000001</v>
      </c>
      <c r="K133" s="1">
        <f>Tabella1[[#This Row],[R.D.]]*1.8*1.403</f>
        <v>11.642094</v>
      </c>
      <c r="L133" s="1">
        <f>Tabella1[[#This Row],[R.D.]]*1.8*1.398</f>
        <v>11.600603999999999</v>
      </c>
      <c r="M133" s="1">
        <f>Tabella1[[#This Row],[R.D.]]*1.8*1.398</f>
        <v>11.600603999999999</v>
      </c>
      <c r="N133" s="1">
        <f>Tabella1[[#This Row],[R.D.]]*1.8*1.399</f>
        <v>11.608902</v>
      </c>
      <c r="O133" s="1">
        <f>ROUND(Tabella1[[#This Row],[R.D.]],2)</f>
        <v>4.6100000000000003</v>
      </c>
      <c r="P133" s="1">
        <f>ROUND(Tabella1[[#This Row],[2019]],2)</f>
        <v>11.86</v>
      </c>
      <c r="Q133" s="1">
        <f>ROUND(Tabella1[[#This Row],[2018]],2)</f>
        <v>11.74</v>
      </c>
      <c r="R133" s="1">
        <f>ROUND(Tabella1[[#This Row],[2017]],2)</f>
        <v>11.64</v>
      </c>
      <c r="S133" s="1">
        <f>ROUND(Tabella1[[#This Row],[2016]],2)</f>
        <v>11.6</v>
      </c>
      <c r="T133" s="1">
        <f>ROUND(Tabella1[[#This Row],[2015]],2)</f>
        <v>11.6</v>
      </c>
      <c r="U133" s="1">
        <f>ROUND(Tabella1[[#This Row],[2014]],2)</f>
        <v>11.61</v>
      </c>
      <c r="V133" s="1">
        <f>SUM(Tabella1[[#This Row],[Canone 2019]:[Canone 2014]])</f>
        <v>70.050000000000011</v>
      </c>
    </row>
    <row r="134" spans="1:22" x14ac:dyDescent="0.25">
      <c r="A134" s="1" t="s">
        <v>234</v>
      </c>
      <c r="E134" s="1" t="s">
        <v>155</v>
      </c>
      <c r="F134" s="1" t="s">
        <v>235</v>
      </c>
      <c r="G134" s="1" t="s">
        <v>236</v>
      </c>
      <c r="H134">
        <v>1.42</v>
      </c>
      <c r="I134" s="2">
        <f>Tabella1[[#This Row],[R.D.]]*1.8*1.429</f>
        <v>3.6525240000000001</v>
      </c>
      <c r="J134" s="1">
        <f>Tabella1[[#This Row],[R.D.]]*1.8*1.415</f>
        <v>3.6167400000000001</v>
      </c>
      <c r="K134" s="1">
        <f>Tabella1[[#This Row],[R.D.]]*1.8*1.403</f>
        <v>3.586068</v>
      </c>
      <c r="L134" s="1">
        <f>Tabella1[[#This Row],[R.D.]]*1.8*1.398</f>
        <v>3.5732879999999998</v>
      </c>
      <c r="M134" s="1">
        <f>Tabella1[[#This Row],[R.D.]]*1.8*1.398</f>
        <v>3.5732879999999998</v>
      </c>
      <c r="N134" s="1">
        <f>Tabella1[[#This Row],[R.D.]]*1.8*1.399</f>
        <v>3.575844</v>
      </c>
      <c r="O134" s="1">
        <f>ROUND(Tabella1[[#This Row],[R.D.]],2)</f>
        <v>1.42</v>
      </c>
      <c r="P134" s="1">
        <f>ROUND(Tabella1[[#This Row],[2019]],2)</f>
        <v>3.65</v>
      </c>
      <c r="Q134" s="1">
        <f>ROUND(Tabella1[[#This Row],[2018]],2)</f>
        <v>3.62</v>
      </c>
      <c r="R134" s="1">
        <f>ROUND(Tabella1[[#This Row],[2017]],2)</f>
        <v>3.59</v>
      </c>
      <c r="S134" s="1">
        <f>ROUND(Tabella1[[#This Row],[2016]],2)</f>
        <v>3.57</v>
      </c>
      <c r="T134" s="1">
        <f>ROUND(Tabella1[[#This Row],[2015]],2)</f>
        <v>3.57</v>
      </c>
      <c r="U134" s="1">
        <f>ROUND(Tabella1[[#This Row],[2014]],2)</f>
        <v>3.58</v>
      </c>
      <c r="V134" s="1">
        <f>SUM(Tabella1[[#This Row],[Canone 2019]:[Canone 2014]])</f>
        <v>21.58</v>
      </c>
    </row>
    <row r="135" spans="1:22" x14ac:dyDescent="0.25">
      <c r="A135" s="1" t="s">
        <v>237</v>
      </c>
      <c r="E135" s="1" t="s">
        <v>155</v>
      </c>
      <c r="F135" s="1" t="s">
        <v>238</v>
      </c>
      <c r="G135" s="1" t="s">
        <v>239</v>
      </c>
      <c r="H135">
        <v>10.26</v>
      </c>
      <c r="I135" s="2">
        <f>Tabella1[[#This Row],[R.D.]]*1.8*1.429</f>
        <v>26.390772000000002</v>
      </c>
      <c r="J135" s="1">
        <f>Tabella1[[#This Row],[R.D.]]*1.8*1.415</f>
        <v>26.13222</v>
      </c>
      <c r="K135" s="1">
        <f>Tabella1[[#This Row],[R.D.]]*1.8*1.403</f>
        <v>25.910603999999999</v>
      </c>
      <c r="L135" s="1">
        <f>Tabella1[[#This Row],[R.D.]]*1.8*1.398</f>
        <v>25.818263999999999</v>
      </c>
      <c r="M135" s="1">
        <f>Tabella1[[#This Row],[R.D.]]*1.8*1.398</f>
        <v>25.818263999999999</v>
      </c>
      <c r="N135" s="1">
        <f>Tabella1[[#This Row],[R.D.]]*1.8*1.399</f>
        <v>25.836732000000001</v>
      </c>
      <c r="O135" s="1">
        <f>ROUND(Tabella1[[#This Row],[R.D.]],2)</f>
        <v>10.26</v>
      </c>
      <c r="P135" s="1">
        <f>ROUND(Tabella1[[#This Row],[2019]],2)</f>
        <v>26.39</v>
      </c>
      <c r="Q135" s="1">
        <f>ROUND(Tabella1[[#This Row],[2018]],2)</f>
        <v>26.13</v>
      </c>
      <c r="R135" s="1">
        <f>ROUND(Tabella1[[#This Row],[2017]],2)</f>
        <v>25.91</v>
      </c>
      <c r="S135" s="1">
        <f>ROUND(Tabella1[[#This Row],[2016]],2)</f>
        <v>25.82</v>
      </c>
      <c r="T135" s="1">
        <f>ROUND(Tabella1[[#This Row],[2015]],2)</f>
        <v>25.82</v>
      </c>
      <c r="U135" s="1">
        <f>ROUND(Tabella1[[#This Row],[2014]],2)</f>
        <v>25.84</v>
      </c>
      <c r="V135" s="1">
        <f>SUM(Tabella1[[#This Row],[Canone 2019]:[Canone 2014]])</f>
        <v>155.91</v>
      </c>
    </row>
    <row r="136" spans="1:22" x14ac:dyDescent="0.25">
      <c r="A136" s="1" t="s">
        <v>240</v>
      </c>
      <c r="E136" s="1" t="s">
        <v>155</v>
      </c>
      <c r="F136" s="1" t="s">
        <v>241</v>
      </c>
      <c r="G136" s="1" t="s">
        <v>215</v>
      </c>
      <c r="H136">
        <v>11.39</v>
      </c>
      <c r="I136" s="2">
        <f>Tabella1[[#This Row],[R.D.]]*1.8*1.429</f>
        <v>29.297358000000006</v>
      </c>
      <c r="J136" s="1">
        <f>Tabella1[[#This Row],[R.D.]]*1.8*1.415</f>
        <v>29.010330000000003</v>
      </c>
      <c r="K136" s="1">
        <f>Tabella1[[#This Row],[R.D.]]*1.8*1.403</f>
        <v>28.764306000000005</v>
      </c>
      <c r="L136" s="1">
        <f>Tabella1[[#This Row],[R.D.]]*1.8*1.398</f>
        <v>28.661796000000002</v>
      </c>
      <c r="M136" s="1">
        <f>Tabella1[[#This Row],[R.D.]]*1.8*1.398</f>
        <v>28.661796000000002</v>
      </c>
      <c r="N136" s="1">
        <f>Tabella1[[#This Row],[R.D.]]*1.8*1.399</f>
        <v>28.682298000000003</v>
      </c>
      <c r="O136" s="1">
        <f>ROUND(Tabella1[[#This Row],[R.D.]],2)</f>
        <v>11.39</v>
      </c>
      <c r="P136" s="1">
        <f>ROUND(Tabella1[[#This Row],[2019]],2)</f>
        <v>29.3</v>
      </c>
      <c r="Q136" s="1">
        <f>ROUND(Tabella1[[#This Row],[2018]],2)</f>
        <v>29.01</v>
      </c>
      <c r="R136" s="1">
        <f>ROUND(Tabella1[[#This Row],[2017]],2)</f>
        <v>28.76</v>
      </c>
      <c r="S136" s="1">
        <f>ROUND(Tabella1[[#This Row],[2016]],2)</f>
        <v>28.66</v>
      </c>
      <c r="T136" s="1">
        <f>ROUND(Tabella1[[#This Row],[2015]],2)</f>
        <v>28.66</v>
      </c>
      <c r="U136" s="1">
        <f>ROUND(Tabella1[[#This Row],[2014]],2)</f>
        <v>28.68</v>
      </c>
      <c r="V136" s="1">
        <f>SUM(Tabella1[[#This Row],[Canone 2019]:[Canone 2014]])</f>
        <v>173.07000000000002</v>
      </c>
    </row>
    <row r="137" spans="1:22" x14ac:dyDescent="0.25">
      <c r="A137" s="1" t="s">
        <v>242</v>
      </c>
      <c r="E137" s="1" t="s">
        <v>155</v>
      </c>
      <c r="F137" s="1" t="s">
        <v>243</v>
      </c>
      <c r="G137" s="1" t="s">
        <v>244</v>
      </c>
      <c r="H137">
        <v>6.2</v>
      </c>
      <c r="I137" s="2">
        <f>Tabella1[[#This Row],[R.D.]]*1.8*1.429</f>
        <v>15.947640000000002</v>
      </c>
      <c r="J137" s="1">
        <f>Tabella1[[#This Row],[R.D.]]*1.8*1.415</f>
        <v>15.791400000000001</v>
      </c>
      <c r="K137" s="1">
        <f>Tabella1[[#This Row],[R.D.]]*1.8*1.403</f>
        <v>15.65748</v>
      </c>
      <c r="L137" s="1">
        <f>Tabella1[[#This Row],[R.D.]]*1.8*1.398</f>
        <v>15.60168</v>
      </c>
      <c r="M137" s="1">
        <f>Tabella1[[#This Row],[R.D.]]*1.8*1.398</f>
        <v>15.60168</v>
      </c>
      <c r="N137" s="1">
        <f>Tabella1[[#This Row],[R.D.]]*1.8*1.399</f>
        <v>15.61284</v>
      </c>
      <c r="O137" s="1">
        <f>ROUND(Tabella1[[#This Row],[R.D.]],2)</f>
        <v>6.2</v>
      </c>
      <c r="P137" s="1">
        <f>ROUND(Tabella1[[#This Row],[2019]],2)</f>
        <v>15.95</v>
      </c>
      <c r="Q137" s="1">
        <f>ROUND(Tabella1[[#This Row],[2018]],2)</f>
        <v>15.79</v>
      </c>
      <c r="R137" s="1">
        <f>ROUND(Tabella1[[#This Row],[2017]],2)</f>
        <v>15.66</v>
      </c>
      <c r="S137" s="1">
        <f>ROUND(Tabella1[[#This Row],[2016]],2)</f>
        <v>15.6</v>
      </c>
      <c r="T137" s="1">
        <f>ROUND(Tabella1[[#This Row],[2015]],2)</f>
        <v>15.6</v>
      </c>
      <c r="U137" s="1">
        <f>ROUND(Tabella1[[#This Row],[2014]],2)</f>
        <v>15.61</v>
      </c>
      <c r="V137" s="1">
        <f>SUM(Tabella1[[#This Row],[Canone 2019]:[Canone 2014]])</f>
        <v>94.21</v>
      </c>
    </row>
    <row r="138" spans="1:22" x14ac:dyDescent="0.25">
      <c r="A138" s="1" t="s">
        <v>245</v>
      </c>
      <c r="E138" s="1" t="s">
        <v>155</v>
      </c>
      <c r="F138" s="1" t="s">
        <v>246</v>
      </c>
      <c r="G138" s="1" t="s">
        <v>247</v>
      </c>
      <c r="H138">
        <v>8.2899999999999991</v>
      </c>
      <c r="I138" s="2">
        <f>Tabella1[[#This Row],[R.D.]]*1.8*1.429</f>
        <v>21.323537999999999</v>
      </c>
      <c r="J138" s="1">
        <f>Tabella1[[#This Row],[R.D.]]*1.8*1.415</f>
        <v>21.114629999999998</v>
      </c>
      <c r="K138" s="1">
        <f>Tabella1[[#This Row],[R.D.]]*1.8*1.403</f>
        <v>20.935565999999998</v>
      </c>
      <c r="L138" s="1">
        <f>Tabella1[[#This Row],[R.D.]]*1.8*1.398</f>
        <v>20.860955999999998</v>
      </c>
      <c r="M138" s="1">
        <f>Tabella1[[#This Row],[R.D.]]*1.8*1.398</f>
        <v>20.860955999999998</v>
      </c>
      <c r="N138" s="1">
        <f>Tabella1[[#This Row],[R.D.]]*1.8*1.399</f>
        <v>20.875878</v>
      </c>
      <c r="O138" s="1">
        <f>ROUND(Tabella1[[#This Row],[R.D.]],2)</f>
        <v>8.2899999999999991</v>
      </c>
      <c r="P138" s="1">
        <f>ROUND(Tabella1[[#This Row],[2019]],2)</f>
        <v>21.32</v>
      </c>
      <c r="Q138" s="1">
        <f>ROUND(Tabella1[[#This Row],[2018]],2)</f>
        <v>21.11</v>
      </c>
      <c r="R138" s="1">
        <f>ROUND(Tabella1[[#This Row],[2017]],2)</f>
        <v>20.94</v>
      </c>
      <c r="S138" s="1">
        <f>ROUND(Tabella1[[#This Row],[2016]],2)</f>
        <v>20.86</v>
      </c>
      <c r="T138" s="1">
        <f>ROUND(Tabella1[[#This Row],[2015]],2)</f>
        <v>20.86</v>
      </c>
      <c r="U138" s="1">
        <f>ROUND(Tabella1[[#This Row],[2014]],2)</f>
        <v>20.88</v>
      </c>
      <c r="V138" s="1">
        <f>SUM(Tabella1[[#This Row],[Canone 2019]:[Canone 2014]])</f>
        <v>125.97</v>
      </c>
    </row>
    <row r="139" spans="1:22" x14ac:dyDescent="0.25">
      <c r="A139" s="1" t="s">
        <v>248</v>
      </c>
      <c r="E139" s="1" t="s">
        <v>155</v>
      </c>
      <c r="F139" s="1" t="s">
        <v>249</v>
      </c>
      <c r="G139" s="1" t="s">
        <v>57</v>
      </c>
      <c r="H139">
        <v>6.78</v>
      </c>
      <c r="I139" s="2">
        <f>Tabella1[[#This Row],[R.D.]]*1.8*1.429</f>
        <v>17.439516000000001</v>
      </c>
      <c r="J139" s="1">
        <f>Tabella1[[#This Row],[R.D.]]*1.8*1.415</f>
        <v>17.268660000000001</v>
      </c>
      <c r="K139" s="1">
        <f>Tabella1[[#This Row],[R.D.]]*1.8*1.403</f>
        <v>17.122212000000001</v>
      </c>
      <c r="L139" s="1">
        <f>Tabella1[[#This Row],[R.D.]]*1.8*1.398</f>
        <v>17.061191999999998</v>
      </c>
      <c r="M139" s="1">
        <f>Tabella1[[#This Row],[R.D.]]*1.8*1.398</f>
        <v>17.061191999999998</v>
      </c>
      <c r="N139" s="1">
        <f>Tabella1[[#This Row],[R.D.]]*1.8*1.399</f>
        <v>17.073396000000002</v>
      </c>
      <c r="O139" s="1">
        <f>ROUND(Tabella1[[#This Row],[R.D.]],2)</f>
        <v>6.78</v>
      </c>
      <c r="P139" s="1">
        <f>ROUND(Tabella1[[#This Row],[2019]],2)</f>
        <v>17.440000000000001</v>
      </c>
      <c r="Q139" s="1">
        <f>ROUND(Tabella1[[#This Row],[2018]],2)</f>
        <v>17.27</v>
      </c>
      <c r="R139" s="1">
        <f>ROUND(Tabella1[[#This Row],[2017]],2)</f>
        <v>17.12</v>
      </c>
      <c r="S139" s="1">
        <f>ROUND(Tabella1[[#This Row],[2016]],2)</f>
        <v>17.059999999999999</v>
      </c>
      <c r="T139" s="1">
        <f>ROUND(Tabella1[[#This Row],[2015]],2)</f>
        <v>17.059999999999999</v>
      </c>
      <c r="U139" s="1">
        <f>ROUND(Tabella1[[#This Row],[2014]],2)</f>
        <v>17.07</v>
      </c>
      <c r="V139" s="1">
        <f>SUM(Tabella1[[#This Row],[Canone 2019]:[Canone 2014]])</f>
        <v>103.02000000000001</v>
      </c>
    </row>
    <row r="140" spans="1:22" x14ac:dyDescent="0.25">
      <c r="A140" s="1" t="s">
        <v>24</v>
      </c>
      <c r="E140" s="1" t="s">
        <v>155</v>
      </c>
      <c r="F140" s="1" t="s">
        <v>1513</v>
      </c>
      <c r="G140" s="1" t="s">
        <v>106</v>
      </c>
      <c r="H140">
        <v>0</v>
      </c>
      <c r="I140" s="2">
        <f>Tabella1[[#This Row],[R.D.]]*1.8*1.429</f>
        <v>0</v>
      </c>
      <c r="J140" s="1">
        <f>Tabella1[[#This Row],[R.D.]]*1.8*1.415</f>
        <v>0</v>
      </c>
      <c r="K140" s="1">
        <f>Tabella1[[#This Row],[R.D.]]*1.8*1.403</f>
        <v>0</v>
      </c>
      <c r="L140" s="1">
        <f>Tabella1[[#This Row],[R.D.]]*1.8*1.398</f>
        <v>0</v>
      </c>
      <c r="M140" s="1">
        <f>Tabella1[[#This Row],[R.D.]]*1.8*1.398</f>
        <v>0</v>
      </c>
      <c r="N140" s="1">
        <f>Tabella1[[#This Row],[R.D.]]*1.8*1.399</f>
        <v>0</v>
      </c>
      <c r="O140" s="1">
        <f>ROUND(Tabella1[[#This Row],[R.D.]],2)</f>
        <v>0</v>
      </c>
      <c r="P140" s="1">
        <f>ROUND(Tabella1[[#This Row],[2019]],2)</f>
        <v>0</v>
      </c>
      <c r="Q140" s="1">
        <f>ROUND(Tabella1[[#This Row],[2018]],2)</f>
        <v>0</v>
      </c>
      <c r="R140" s="1">
        <f>ROUND(Tabella1[[#This Row],[2017]],2)</f>
        <v>0</v>
      </c>
      <c r="S140" s="1">
        <f>ROUND(Tabella1[[#This Row],[2016]],2)</f>
        <v>0</v>
      </c>
      <c r="T140" s="1">
        <f>ROUND(Tabella1[[#This Row],[2015]],2)</f>
        <v>0</v>
      </c>
      <c r="U140" s="1">
        <f>ROUND(Tabella1[[#This Row],[2014]],2)</f>
        <v>0</v>
      </c>
      <c r="V140" s="1">
        <f>SUM(Tabella1[[#This Row],[Canone 2019]:[Canone 2014]])</f>
        <v>0</v>
      </c>
    </row>
    <row r="141" spans="1:22" x14ac:dyDescent="0.25">
      <c r="A141" s="1" t="s">
        <v>97</v>
      </c>
      <c r="E141" s="1" t="s">
        <v>155</v>
      </c>
      <c r="F141" s="1" t="s">
        <v>251</v>
      </c>
      <c r="G141" s="1" t="s">
        <v>57</v>
      </c>
      <c r="H141">
        <v>6.78</v>
      </c>
      <c r="I141" s="2">
        <f>Tabella1[[#This Row],[R.D.]]*1.8*1.429</f>
        <v>17.439516000000001</v>
      </c>
      <c r="J141" s="1">
        <f>Tabella1[[#This Row],[R.D.]]*1.8*1.415</f>
        <v>17.268660000000001</v>
      </c>
      <c r="K141" s="1">
        <f>Tabella1[[#This Row],[R.D.]]*1.8*1.403</f>
        <v>17.122212000000001</v>
      </c>
      <c r="L141" s="1">
        <f>Tabella1[[#This Row],[R.D.]]*1.8*1.398</f>
        <v>17.061191999999998</v>
      </c>
      <c r="M141" s="1">
        <f>Tabella1[[#This Row],[R.D.]]*1.8*1.398</f>
        <v>17.061191999999998</v>
      </c>
      <c r="N141" s="1">
        <f>Tabella1[[#This Row],[R.D.]]*1.8*1.399</f>
        <v>17.073396000000002</v>
      </c>
      <c r="O141" s="1">
        <f>ROUND(Tabella1[[#This Row],[R.D.]],2)</f>
        <v>6.78</v>
      </c>
      <c r="P141" s="1">
        <f>ROUND(Tabella1[[#This Row],[2019]],2)</f>
        <v>17.440000000000001</v>
      </c>
      <c r="Q141" s="1">
        <f>ROUND(Tabella1[[#This Row],[2018]],2)</f>
        <v>17.27</v>
      </c>
      <c r="R141" s="1">
        <f>ROUND(Tabella1[[#This Row],[2017]],2)</f>
        <v>17.12</v>
      </c>
      <c r="S141" s="1">
        <f>ROUND(Tabella1[[#This Row],[2016]],2)</f>
        <v>17.059999999999999</v>
      </c>
      <c r="T141" s="1">
        <f>ROUND(Tabella1[[#This Row],[2015]],2)</f>
        <v>17.059999999999999</v>
      </c>
      <c r="U141" s="1">
        <f>ROUND(Tabella1[[#This Row],[2014]],2)</f>
        <v>17.07</v>
      </c>
      <c r="V141" s="1">
        <f>SUM(Tabella1[[#This Row],[Canone 2019]:[Canone 2014]])</f>
        <v>103.02000000000001</v>
      </c>
    </row>
    <row r="142" spans="1:22" x14ac:dyDescent="0.25">
      <c r="A142" s="1" t="s">
        <v>98</v>
      </c>
      <c r="E142" s="1" t="s">
        <v>155</v>
      </c>
      <c r="F142" s="1" t="s">
        <v>252</v>
      </c>
      <c r="G142" s="1" t="s">
        <v>253</v>
      </c>
      <c r="H142">
        <v>12.7</v>
      </c>
      <c r="I142" s="2">
        <f>Tabella1[[#This Row],[R.D.]]*1.8*1.429</f>
        <v>32.666939999999997</v>
      </c>
      <c r="J142" s="1">
        <f>Tabella1[[#This Row],[R.D.]]*1.8*1.415</f>
        <v>32.346899999999998</v>
      </c>
      <c r="K142" s="1">
        <f>Tabella1[[#This Row],[R.D.]]*1.8*1.403</f>
        <v>32.072580000000002</v>
      </c>
      <c r="L142" s="1">
        <f>Tabella1[[#This Row],[R.D.]]*1.8*1.398</f>
        <v>31.958279999999998</v>
      </c>
      <c r="M142" s="1">
        <f>Tabella1[[#This Row],[R.D.]]*1.8*1.398</f>
        <v>31.958279999999998</v>
      </c>
      <c r="N142" s="1">
        <f>Tabella1[[#This Row],[R.D.]]*1.8*1.399</f>
        <v>31.98114</v>
      </c>
      <c r="O142" s="1">
        <f>ROUND(Tabella1[[#This Row],[R.D.]],2)</f>
        <v>12.7</v>
      </c>
      <c r="P142" s="1">
        <f>ROUND(Tabella1[[#This Row],[2019]],2)</f>
        <v>32.67</v>
      </c>
      <c r="Q142" s="1">
        <f>ROUND(Tabella1[[#This Row],[2018]],2)</f>
        <v>32.35</v>
      </c>
      <c r="R142" s="1">
        <f>ROUND(Tabella1[[#This Row],[2017]],2)</f>
        <v>32.07</v>
      </c>
      <c r="S142" s="1">
        <f>ROUND(Tabella1[[#This Row],[2016]],2)</f>
        <v>31.96</v>
      </c>
      <c r="T142" s="1">
        <f>ROUND(Tabella1[[#This Row],[2015]],2)</f>
        <v>31.96</v>
      </c>
      <c r="U142" s="1">
        <f>ROUND(Tabella1[[#This Row],[2014]],2)</f>
        <v>31.98</v>
      </c>
      <c r="V142" s="1">
        <f>SUM(Tabella1[[#This Row],[Canone 2019]:[Canone 2014]])</f>
        <v>192.99</v>
      </c>
    </row>
    <row r="143" spans="1:22" x14ac:dyDescent="0.25">
      <c r="A143" s="1" t="s">
        <v>99</v>
      </c>
      <c r="E143" s="1" t="s">
        <v>155</v>
      </c>
      <c r="F143" s="1" t="s">
        <v>255</v>
      </c>
      <c r="G143" s="1" t="s">
        <v>1514</v>
      </c>
      <c r="H143">
        <v>17.43</v>
      </c>
      <c r="I143" s="2">
        <f>Tabella1[[#This Row],[R.D.]]*1.8*1.429</f>
        <v>44.833446000000002</v>
      </c>
      <c r="J143" s="1">
        <f>Tabella1[[#This Row],[R.D.]]*1.8*1.415</f>
        <v>44.394210000000001</v>
      </c>
      <c r="K143" s="1">
        <f>Tabella1[[#This Row],[R.D.]]*1.8*1.403</f>
        <v>44.017721999999999</v>
      </c>
      <c r="L143" s="1">
        <f>Tabella1[[#This Row],[R.D.]]*1.8*1.398</f>
        <v>43.860851999999994</v>
      </c>
      <c r="M143" s="1">
        <f>Tabella1[[#This Row],[R.D.]]*1.8*1.398</f>
        <v>43.860851999999994</v>
      </c>
      <c r="N143" s="1">
        <f>Tabella1[[#This Row],[R.D.]]*1.8*1.399</f>
        <v>43.892226000000001</v>
      </c>
      <c r="O143" s="1">
        <f>ROUND(Tabella1[[#This Row],[R.D.]],2)</f>
        <v>17.43</v>
      </c>
      <c r="P143" s="1">
        <f>ROUND(Tabella1[[#This Row],[2019]],2)</f>
        <v>44.83</v>
      </c>
      <c r="Q143" s="1">
        <f>ROUND(Tabella1[[#This Row],[2018]],2)</f>
        <v>44.39</v>
      </c>
      <c r="R143" s="1">
        <f>ROUND(Tabella1[[#This Row],[2017]],2)</f>
        <v>44.02</v>
      </c>
      <c r="S143" s="1">
        <f>ROUND(Tabella1[[#This Row],[2016]],2)</f>
        <v>43.86</v>
      </c>
      <c r="T143" s="1">
        <f>ROUND(Tabella1[[#This Row],[2015]],2)</f>
        <v>43.86</v>
      </c>
      <c r="U143" s="1">
        <f>ROUND(Tabella1[[#This Row],[2014]],2)</f>
        <v>43.89</v>
      </c>
      <c r="V143" s="1">
        <f>SUM(Tabella1[[#This Row],[Canone 2019]:[Canone 2014]])</f>
        <v>264.85000000000002</v>
      </c>
    </row>
    <row r="144" spans="1:22" x14ac:dyDescent="0.25">
      <c r="A144" s="1" t="s">
        <v>101</v>
      </c>
      <c r="E144" s="1" t="s">
        <v>155</v>
      </c>
      <c r="F144" s="1" t="s">
        <v>256</v>
      </c>
      <c r="G144" s="1" t="s">
        <v>1515</v>
      </c>
      <c r="H144">
        <v>11</v>
      </c>
      <c r="I144" s="2">
        <f>Tabella1[[#This Row],[R.D.]]*1.8*1.429</f>
        <v>28.294200000000004</v>
      </c>
      <c r="J144" s="1">
        <f>Tabella1[[#This Row],[R.D.]]*1.8*1.415</f>
        <v>28.017000000000003</v>
      </c>
      <c r="K144" s="1">
        <f>Tabella1[[#This Row],[R.D.]]*1.8*1.403</f>
        <v>27.779400000000003</v>
      </c>
      <c r="L144" s="1">
        <f>Tabella1[[#This Row],[R.D.]]*1.8*1.398</f>
        <v>27.680399999999999</v>
      </c>
      <c r="M144" s="1">
        <f>Tabella1[[#This Row],[R.D.]]*1.8*1.398</f>
        <v>27.680399999999999</v>
      </c>
      <c r="N144" s="1">
        <f>Tabella1[[#This Row],[R.D.]]*1.8*1.399</f>
        <v>27.700200000000002</v>
      </c>
      <c r="O144" s="1">
        <f>ROUND(Tabella1[[#This Row],[R.D.]],2)</f>
        <v>11</v>
      </c>
      <c r="P144" s="1">
        <f>ROUND(Tabella1[[#This Row],[2019]],2)</f>
        <v>28.29</v>
      </c>
      <c r="Q144" s="1">
        <f>ROUND(Tabella1[[#This Row],[2018]],2)</f>
        <v>28.02</v>
      </c>
      <c r="R144" s="1">
        <f>ROUND(Tabella1[[#This Row],[2017]],2)</f>
        <v>27.78</v>
      </c>
      <c r="S144" s="1">
        <f>ROUND(Tabella1[[#This Row],[2016]],2)</f>
        <v>27.68</v>
      </c>
      <c r="T144" s="1">
        <f>ROUND(Tabella1[[#This Row],[2015]],2)</f>
        <v>27.68</v>
      </c>
      <c r="U144" s="1">
        <f>ROUND(Tabella1[[#This Row],[2014]],2)</f>
        <v>27.7</v>
      </c>
      <c r="V144" s="1">
        <f>SUM(Tabella1[[#This Row],[Canone 2019]:[Canone 2014]])</f>
        <v>167.15</v>
      </c>
    </row>
    <row r="145" spans="1:22" x14ac:dyDescent="0.25">
      <c r="A145" s="1" t="s">
        <v>103</v>
      </c>
      <c r="E145" s="1" t="s">
        <v>155</v>
      </c>
      <c r="F145" s="1" t="s">
        <v>193</v>
      </c>
      <c r="G145" s="1" t="s">
        <v>113</v>
      </c>
      <c r="H145">
        <v>0.33</v>
      </c>
      <c r="I145" s="2">
        <f>Tabella1[[#This Row],[R.D.]]*1.8*1.429</f>
        <v>0.84882600000000019</v>
      </c>
      <c r="J145" s="1">
        <f>Tabella1[[#This Row],[R.D.]]*1.8*1.415</f>
        <v>0.84051000000000009</v>
      </c>
      <c r="K145" s="1">
        <f>Tabella1[[#This Row],[R.D.]]*1.8*1.403</f>
        <v>0.83338200000000018</v>
      </c>
      <c r="L145" s="1">
        <f>Tabella1[[#This Row],[R.D.]]*1.8*1.398</f>
        <v>0.83041200000000004</v>
      </c>
      <c r="M145" s="1">
        <f>Tabella1[[#This Row],[R.D.]]*1.8*1.398</f>
        <v>0.83041200000000004</v>
      </c>
      <c r="N145" s="1">
        <f>Tabella1[[#This Row],[R.D.]]*1.8*1.399</f>
        <v>0.83100600000000013</v>
      </c>
      <c r="O145" s="1">
        <f>ROUND(Tabella1[[#This Row],[R.D.]],2)</f>
        <v>0.33</v>
      </c>
      <c r="P145" s="1">
        <f>ROUND(Tabella1[[#This Row],[2019]],2)</f>
        <v>0.85</v>
      </c>
      <c r="Q145" s="1">
        <f>ROUND(Tabella1[[#This Row],[2018]],2)</f>
        <v>0.84</v>
      </c>
      <c r="R145" s="1">
        <f>ROUND(Tabella1[[#This Row],[2017]],2)</f>
        <v>0.83</v>
      </c>
      <c r="S145" s="1">
        <f>ROUND(Tabella1[[#This Row],[2016]],2)</f>
        <v>0.83</v>
      </c>
      <c r="T145" s="1">
        <f>ROUND(Tabella1[[#This Row],[2015]],2)</f>
        <v>0.83</v>
      </c>
      <c r="U145" s="1">
        <f>ROUND(Tabella1[[#This Row],[2014]],2)</f>
        <v>0.83</v>
      </c>
      <c r="V145" s="1">
        <f>SUM(Tabella1[[#This Row],[Canone 2019]:[Canone 2014]])</f>
        <v>5.01</v>
      </c>
    </row>
    <row r="146" spans="1:22" x14ac:dyDescent="0.25">
      <c r="A146" s="1" t="s">
        <v>34</v>
      </c>
      <c r="E146" s="1" t="s">
        <v>155</v>
      </c>
      <c r="F146" s="1" t="s">
        <v>194</v>
      </c>
      <c r="G146" s="1" t="s">
        <v>52</v>
      </c>
      <c r="H146">
        <v>0.81</v>
      </c>
      <c r="I146" s="2">
        <f>Tabella1[[#This Row],[R.D.]]*1.8*1.429</f>
        <v>2.0834820000000005</v>
      </c>
      <c r="J146" s="1">
        <f>Tabella1[[#This Row],[R.D.]]*1.8*1.415</f>
        <v>2.0630700000000002</v>
      </c>
      <c r="K146" s="1">
        <f>Tabella1[[#This Row],[R.D.]]*1.8*1.403</f>
        <v>2.0455740000000002</v>
      </c>
      <c r="L146" s="1">
        <f>Tabella1[[#This Row],[R.D.]]*1.8*1.398</f>
        <v>2.038284</v>
      </c>
      <c r="M146" s="1">
        <f>Tabella1[[#This Row],[R.D.]]*1.8*1.398</f>
        <v>2.038284</v>
      </c>
      <c r="N146" s="1">
        <f>Tabella1[[#This Row],[R.D.]]*1.8*1.399</f>
        <v>2.0397420000000004</v>
      </c>
      <c r="O146" s="1">
        <f>ROUND(Tabella1[[#This Row],[R.D.]],2)</f>
        <v>0.81</v>
      </c>
      <c r="P146" s="1">
        <f>ROUND(Tabella1[[#This Row],[2019]],2)</f>
        <v>2.08</v>
      </c>
      <c r="Q146" s="1">
        <f>ROUND(Tabella1[[#This Row],[2018]],2)</f>
        <v>2.06</v>
      </c>
      <c r="R146" s="1">
        <f>ROUND(Tabella1[[#This Row],[2017]],2)</f>
        <v>2.0499999999999998</v>
      </c>
      <c r="S146" s="1">
        <f>ROUND(Tabella1[[#This Row],[2016]],2)</f>
        <v>2.04</v>
      </c>
      <c r="T146" s="1">
        <f>ROUND(Tabella1[[#This Row],[2015]],2)</f>
        <v>2.04</v>
      </c>
      <c r="U146" s="1">
        <f>ROUND(Tabella1[[#This Row],[2014]],2)</f>
        <v>2.04</v>
      </c>
      <c r="V146" s="1">
        <f>SUM(Tabella1[[#This Row],[Canone 2019]:[Canone 2014]])</f>
        <v>12.309999999999999</v>
      </c>
    </row>
    <row r="147" spans="1:22" x14ac:dyDescent="0.25">
      <c r="A147" s="1" t="s">
        <v>105</v>
      </c>
      <c r="E147" s="1" t="s">
        <v>155</v>
      </c>
      <c r="F147" s="1" t="s">
        <v>83</v>
      </c>
      <c r="G147" s="1" t="s">
        <v>257</v>
      </c>
      <c r="H147">
        <v>1.82</v>
      </c>
      <c r="I147" s="2">
        <f>Tabella1[[#This Row],[R.D.]]*1.8*1.429</f>
        <v>4.6814040000000006</v>
      </c>
      <c r="J147" s="1">
        <f>Tabella1[[#This Row],[R.D.]]*1.8*1.415</f>
        <v>4.6355400000000007</v>
      </c>
      <c r="K147" s="1">
        <f>Tabella1[[#This Row],[R.D.]]*1.8*1.403</f>
        <v>4.5962280000000009</v>
      </c>
      <c r="L147" s="1">
        <f>Tabella1[[#This Row],[R.D.]]*1.8*1.398</f>
        <v>4.5798480000000001</v>
      </c>
      <c r="M147" s="1">
        <f>Tabella1[[#This Row],[R.D.]]*1.8*1.398</f>
        <v>4.5798480000000001</v>
      </c>
      <c r="N147" s="1">
        <f>Tabella1[[#This Row],[R.D.]]*1.8*1.399</f>
        <v>4.5831240000000006</v>
      </c>
      <c r="O147" s="1">
        <f>ROUND(Tabella1[[#This Row],[R.D.]],2)</f>
        <v>1.82</v>
      </c>
      <c r="P147" s="1">
        <f>ROUND(Tabella1[[#This Row],[2019]],2)</f>
        <v>4.68</v>
      </c>
      <c r="Q147" s="1">
        <f>ROUND(Tabella1[[#This Row],[2018]],2)</f>
        <v>4.6399999999999997</v>
      </c>
      <c r="R147" s="1">
        <f>ROUND(Tabella1[[#This Row],[2017]],2)</f>
        <v>4.5999999999999996</v>
      </c>
      <c r="S147" s="1">
        <f>ROUND(Tabella1[[#This Row],[2016]],2)</f>
        <v>4.58</v>
      </c>
      <c r="T147" s="1">
        <f>ROUND(Tabella1[[#This Row],[2015]],2)</f>
        <v>4.58</v>
      </c>
      <c r="U147" s="1">
        <f>ROUND(Tabella1[[#This Row],[2014]],2)</f>
        <v>4.58</v>
      </c>
      <c r="V147" s="1">
        <f>SUM(Tabella1[[#This Row],[Canone 2019]:[Canone 2014]])</f>
        <v>27.659999999999997</v>
      </c>
    </row>
    <row r="148" spans="1:22" x14ac:dyDescent="0.25">
      <c r="A148" s="1" t="s">
        <v>107</v>
      </c>
      <c r="E148" s="1" t="s">
        <v>155</v>
      </c>
      <c r="F148" s="1" t="s">
        <v>84</v>
      </c>
      <c r="G148" s="1" t="s">
        <v>258</v>
      </c>
      <c r="H148">
        <v>0.85</v>
      </c>
      <c r="I148" s="2">
        <f>Tabella1[[#This Row],[R.D.]]*1.8*1.429</f>
        <v>2.1863700000000001</v>
      </c>
      <c r="J148" s="1">
        <f>Tabella1[[#This Row],[R.D.]]*1.8*1.415</f>
        <v>2.1649500000000002</v>
      </c>
      <c r="K148" s="1">
        <f>Tabella1[[#This Row],[R.D.]]*1.8*1.403</f>
        <v>2.1465900000000002</v>
      </c>
      <c r="L148" s="1">
        <f>Tabella1[[#This Row],[R.D.]]*1.8*1.398</f>
        <v>2.1389399999999998</v>
      </c>
      <c r="M148" s="1">
        <f>Tabella1[[#This Row],[R.D.]]*1.8*1.398</f>
        <v>2.1389399999999998</v>
      </c>
      <c r="N148" s="1">
        <f>Tabella1[[#This Row],[R.D.]]*1.8*1.399</f>
        <v>2.1404700000000001</v>
      </c>
      <c r="O148" s="1">
        <f>ROUND(Tabella1[[#This Row],[R.D.]],2)</f>
        <v>0.85</v>
      </c>
      <c r="P148" s="1">
        <f>ROUND(Tabella1[[#This Row],[2019]],2)</f>
        <v>2.19</v>
      </c>
      <c r="Q148" s="1">
        <f>ROUND(Tabella1[[#This Row],[2018]],2)</f>
        <v>2.16</v>
      </c>
      <c r="R148" s="1">
        <f>ROUND(Tabella1[[#This Row],[2017]],2)</f>
        <v>2.15</v>
      </c>
      <c r="S148" s="1">
        <f>ROUND(Tabella1[[#This Row],[2016]],2)</f>
        <v>2.14</v>
      </c>
      <c r="T148" s="1">
        <f>ROUND(Tabella1[[#This Row],[2015]],2)</f>
        <v>2.14</v>
      </c>
      <c r="U148" s="1">
        <f>ROUND(Tabella1[[#This Row],[2014]],2)</f>
        <v>2.14</v>
      </c>
      <c r="V148" s="1">
        <f>SUM(Tabella1[[#This Row],[Canone 2019]:[Canone 2014]])</f>
        <v>12.920000000000002</v>
      </c>
    </row>
    <row r="149" spans="1:22" x14ac:dyDescent="0.25">
      <c r="A149" s="1" t="s">
        <v>109</v>
      </c>
      <c r="E149" s="1" t="s">
        <v>155</v>
      </c>
      <c r="F149" s="1" t="s">
        <v>199</v>
      </c>
      <c r="G149" s="1" t="s">
        <v>43</v>
      </c>
      <c r="H149">
        <v>0.93</v>
      </c>
      <c r="I149" s="2">
        <f>Tabella1[[#This Row],[R.D.]]*1.8*1.429</f>
        <v>2.3921460000000003</v>
      </c>
      <c r="J149" s="1">
        <f>Tabella1[[#This Row],[R.D.]]*1.8*1.415</f>
        <v>2.3687100000000001</v>
      </c>
      <c r="K149" s="1">
        <f>Tabella1[[#This Row],[R.D.]]*1.8*1.403</f>
        <v>2.3486220000000002</v>
      </c>
      <c r="L149" s="1">
        <f>Tabella1[[#This Row],[R.D.]]*1.8*1.398</f>
        <v>2.340252</v>
      </c>
      <c r="M149" s="1">
        <f>Tabella1[[#This Row],[R.D.]]*1.8*1.398</f>
        <v>2.340252</v>
      </c>
      <c r="N149" s="1">
        <f>Tabella1[[#This Row],[R.D.]]*1.8*1.399</f>
        <v>2.3419260000000004</v>
      </c>
      <c r="O149" s="1">
        <f>ROUND(Tabella1[[#This Row],[R.D.]],2)</f>
        <v>0.93</v>
      </c>
      <c r="P149" s="1">
        <f>ROUND(Tabella1[[#This Row],[2019]],2)</f>
        <v>2.39</v>
      </c>
      <c r="Q149" s="1">
        <f>ROUND(Tabella1[[#This Row],[2018]],2)</f>
        <v>2.37</v>
      </c>
      <c r="R149" s="1">
        <f>ROUND(Tabella1[[#This Row],[2017]],2)</f>
        <v>2.35</v>
      </c>
      <c r="S149" s="1">
        <f>ROUND(Tabella1[[#This Row],[2016]],2)</f>
        <v>2.34</v>
      </c>
      <c r="T149" s="1">
        <f>ROUND(Tabella1[[#This Row],[2015]],2)</f>
        <v>2.34</v>
      </c>
      <c r="U149" s="1">
        <f>ROUND(Tabella1[[#This Row],[2014]],2)</f>
        <v>2.34</v>
      </c>
      <c r="V149" s="1">
        <f>SUM(Tabella1[[#This Row],[Canone 2019]:[Canone 2014]])</f>
        <v>14.129999999999999</v>
      </c>
    </row>
    <row r="150" spans="1:22" x14ac:dyDescent="0.25">
      <c r="A150" s="1" t="s">
        <v>25</v>
      </c>
      <c r="E150" s="1" t="s">
        <v>155</v>
      </c>
      <c r="F150" s="1" t="s">
        <v>23</v>
      </c>
      <c r="G150" s="1" t="s">
        <v>259</v>
      </c>
      <c r="H150">
        <v>0</v>
      </c>
      <c r="I150" s="2">
        <f>Tabella1[[#This Row],[R.D.]]*1.8*1.429</f>
        <v>0</v>
      </c>
      <c r="J150" s="1">
        <f>Tabella1[[#This Row],[R.D.]]*1.8*1.415</f>
        <v>0</v>
      </c>
      <c r="K150" s="1">
        <f>Tabella1[[#This Row],[R.D.]]*1.8*1.403</f>
        <v>0</v>
      </c>
      <c r="L150" s="1">
        <f>Tabella1[[#This Row],[R.D.]]*1.8*1.398</f>
        <v>0</v>
      </c>
      <c r="M150" s="1">
        <f>Tabella1[[#This Row],[R.D.]]*1.8*1.398</f>
        <v>0</v>
      </c>
      <c r="N150" s="1">
        <f>Tabella1[[#This Row],[R.D.]]*1.8*1.399</f>
        <v>0</v>
      </c>
      <c r="O150" s="1">
        <f>ROUND(Tabella1[[#This Row],[R.D.]],2)</f>
        <v>0</v>
      </c>
      <c r="P150" s="1">
        <f>ROUND(Tabella1[[#This Row],[2019]],2)</f>
        <v>0</v>
      </c>
      <c r="Q150" s="1">
        <f>ROUND(Tabella1[[#This Row],[2018]],2)</f>
        <v>0</v>
      </c>
      <c r="R150" s="1">
        <f>ROUND(Tabella1[[#This Row],[2017]],2)</f>
        <v>0</v>
      </c>
      <c r="S150" s="1">
        <f>ROUND(Tabella1[[#This Row],[2016]],2)</f>
        <v>0</v>
      </c>
      <c r="T150" s="1">
        <f>ROUND(Tabella1[[#This Row],[2015]],2)</f>
        <v>0</v>
      </c>
      <c r="U150" s="1">
        <f>ROUND(Tabella1[[#This Row],[2014]],2)</f>
        <v>0</v>
      </c>
      <c r="V150" s="1">
        <f>SUM(Tabella1[[#This Row],[Canone 2019]:[Canone 2014]])</f>
        <v>0</v>
      </c>
    </row>
    <row r="151" spans="1:22" x14ac:dyDescent="0.25">
      <c r="A151" s="1" t="s">
        <v>112</v>
      </c>
      <c r="E151" s="1" t="s">
        <v>155</v>
      </c>
      <c r="F151" s="1" t="s">
        <v>86</v>
      </c>
      <c r="G151" s="1" t="s">
        <v>133</v>
      </c>
      <c r="H151">
        <v>0.51</v>
      </c>
      <c r="I151" s="2">
        <f>Tabella1[[#This Row],[R.D.]]*1.8*1.429</f>
        <v>1.311822</v>
      </c>
      <c r="J151" s="1">
        <f>Tabella1[[#This Row],[R.D.]]*1.8*1.415</f>
        <v>1.2989700000000002</v>
      </c>
      <c r="K151" s="1">
        <f>Tabella1[[#This Row],[R.D.]]*1.8*1.403</f>
        <v>1.287954</v>
      </c>
      <c r="L151" s="1">
        <f>Tabella1[[#This Row],[R.D.]]*1.8*1.398</f>
        <v>1.2833639999999999</v>
      </c>
      <c r="M151" s="1">
        <f>Tabella1[[#This Row],[R.D.]]*1.8*1.398</f>
        <v>1.2833639999999999</v>
      </c>
      <c r="N151" s="1">
        <f>Tabella1[[#This Row],[R.D.]]*1.8*1.399</f>
        <v>1.2842820000000001</v>
      </c>
      <c r="O151" s="1">
        <f>ROUND(Tabella1[[#This Row],[R.D.]],2)</f>
        <v>0.51</v>
      </c>
      <c r="P151" s="1">
        <f>ROUND(Tabella1[[#This Row],[2019]],2)</f>
        <v>1.31</v>
      </c>
      <c r="Q151" s="1">
        <f>ROUND(Tabella1[[#This Row],[2018]],2)</f>
        <v>1.3</v>
      </c>
      <c r="R151" s="1">
        <f>ROUND(Tabella1[[#This Row],[2017]],2)</f>
        <v>1.29</v>
      </c>
      <c r="S151" s="1">
        <f>ROUND(Tabella1[[#This Row],[2016]],2)</f>
        <v>1.28</v>
      </c>
      <c r="T151" s="1">
        <f>ROUND(Tabella1[[#This Row],[2015]],2)</f>
        <v>1.28</v>
      </c>
      <c r="U151" s="1">
        <f>ROUND(Tabella1[[#This Row],[2014]],2)</f>
        <v>1.28</v>
      </c>
      <c r="V151" s="1">
        <f>SUM(Tabella1[[#This Row],[Canone 2019]:[Canone 2014]])</f>
        <v>7.7400000000000011</v>
      </c>
    </row>
    <row r="152" spans="1:22" x14ac:dyDescent="0.25">
      <c r="A152" s="1" t="s">
        <v>114</v>
      </c>
      <c r="E152" s="1" t="s">
        <v>155</v>
      </c>
      <c r="F152" s="1" t="s">
        <v>87</v>
      </c>
      <c r="G152" s="1" t="s">
        <v>278</v>
      </c>
      <c r="H152">
        <v>1.51</v>
      </c>
      <c r="I152" s="2">
        <f>Tabella1[[#This Row],[R.D.]]*1.8*1.429</f>
        <v>3.8840220000000003</v>
      </c>
      <c r="J152" s="1">
        <f>Tabella1[[#This Row],[R.D.]]*1.8*1.415</f>
        <v>3.8459699999999999</v>
      </c>
      <c r="K152" s="1">
        <f>Tabella1[[#This Row],[R.D.]]*1.8*1.403</f>
        <v>3.8133539999999999</v>
      </c>
      <c r="L152" s="1">
        <f>Tabella1[[#This Row],[R.D.]]*1.8*1.398</f>
        <v>3.7997639999999997</v>
      </c>
      <c r="M152" s="1">
        <f>Tabella1[[#This Row],[R.D.]]*1.8*1.398</f>
        <v>3.7997639999999997</v>
      </c>
      <c r="N152" s="1">
        <f>Tabella1[[#This Row],[R.D.]]*1.8*1.399</f>
        <v>3.8024819999999999</v>
      </c>
      <c r="O152" s="1">
        <f>ROUND(Tabella1[[#This Row],[R.D.]],2)</f>
        <v>1.51</v>
      </c>
      <c r="P152" s="1">
        <f>ROUND(Tabella1[[#This Row],[2019]],2)</f>
        <v>3.88</v>
      </c>
      <c r="Q152" s="1">
        <f>ROUND(Tabella1[[#This Row],[2018]],2)</f>
        <v>3.85</v>
      </c>
      <c r="R152" s="1">
        <f>ROUND(Tabella1[[#This Row],[2017]],2)</f>
        <v>3.81</v>
      </c>
      <c r="S152" s="1">
        <f>ROUND(Tabella1[[#This Row],[2016]],2)</f>
        <v>3.8</v>
      </c>
      <c r="T152" s="1">
        <f>ROUND(Tabella1[[#This Row],[2015]],2)</f>
        <v>3.8</v>
      </c>
      <c r="U152" s="1">
        <f>ROUND(Tabella1[[#This Row],[2014]],2)</f>
        <v>3.8</v>
      </c>
      <c r="V152" s="1">
        <f>SUM(Tabella1[[#This Row],[Canone 2019]:[Canone 2014]])</f>
        <v>22.94</v>
      </c>
    </row>
    <row r="153" spans="1:22" x14ac:dyDescent="0.25">
      <c r="A153" s="1" t="s">
        <v>115</v>
      </c>
      <c r="E153" s="1" t="s">
        <v>155</v>
      </c>
      <c r="F153" s="1" t="s">
        <v>89</v>
      </c>
      <c r="G153" s="1" t="s">
        <v>260</v>
      </c>
      <c r="H153">
        <v>0.26</v>
      </c>
      <c r="I153" s="2">
        <f>Tabella1[[#This Row],[R.D.]]*1.8*1.429</f>
        <v>0.66877200000000003</v>
      </c>
      <c r="J153" s="1">
        <f>Tabella1[[#This Row],[R.D.]]*1.8*1.415</f>
        <v>0.66222000000000003</v>
      </c>
      <c r="K153" s="1">
        <f>Tabella1[[#This Row],[R.D.]]*1.8*1.403</f>
        <v>0.65660400000000008</v>
      </c>
      <c r="L153" s="1">
        <f>Tabella1[[#This Row],[R.D.]]*1.8*1.398</f>
        <v>0.65426399999999996</v>
      </c>
      <c r="M153" s="1">
        <f>Tabella1[[#This Row],[R.D.]]*1.8*1.398</f>
        <v>0.65426399999999996</v>
      </c>
      <c r="N153" s="1">
        <f>Tabella1[[#This Row],[R.D.]]*1.8*1.399</f>
        <v>0.65473200000000009</v>
      </c>
      <c r="O153" s="1">
        <f>ROUND(Tabella1[[#This Row],[R.D.]],2)</f>
        <v>0.26</v>
      </c>
      <c r="P153" s="1">
        <f>ROUND(Tabella1[[#This Row],[2019]],2)</f>
        <v>0.67</v>
      </c>
      <c r="Q153" s="1">
        <f>ROUND(Tabella1[[#This Row],[2018]],2)</f>
        <v>0.66</v>
      </c>
      <c r="R153" s="1">
        <f>ROUND(Tabella1[[#This Row],[2017]],2)</f>
        <v>0.66</v>
      </c>
      <c r="S153" s="1">
        <f>ROUND(Tabella1[[#This Row],[2016]],2)</f>
        <v>0.65</v>
      </c>
      <c r="T153" s="1">
        <f>ROUND(Tabella1[[#This Row],[2015]],2)</f>
        <v>0.65</v>
      </c>
      <c r="U153" s="1">
        <f>ROUND(Tabella1[[#This Row],[2014]],2)</f>
        <v>0.65</v>
      </c>
      <c r="V153" s="1">
        <f>SUM(Tabella1[[#This Row],[Canone 2019]:[Canone 2014]])</f>
        <v>3.94</v>
      </c>
    </row>
    <row r="154" spans="1:22" x14ac:dyDescent="0.25">
      <c r="A154" s="1" t="s">
        <v>117</v>
      </c>
      <c r="E154" s="1" t="s">
        <v>155</v>
      </c>
      <c r="F154" s="1" t="s">
        <v>90</v>
      </c>
      <c r="G154" s="1" t="s">
        <v>261</v>
      </c>
      <c r="H154">
        <v>0.19</v>
      </c>
      <c r="I154" s="2">
        <f>Tabella1[[#This Row],[R.D.]]*1.8*1.429</f>
        <v>0.48871800000000004</v>
      </c>
      <c r="J154" s="1">
        <f>Tabella1[[#This Row],[R.D.]]*1.8*1.415</f>
        <v>0.48393000000000003</v>
      </c>
      <c r="K154" s="1">
        <f>Tabella1[[#This Row],[R.D.]]*1.8*1.403</f>
        <v>0.47982600000000003</v>
      </c>
      <c r="L154" s="1">
        <f>Tabella1[[#This Row],[R.D.]]*1.8*1.398</f>
        <v>0.47811599999999999</v>
      </c>
      <c r="M154" s="1">
        <f>Tabella1[[#This Row],[R.D.]]*1.8*1.398</f>
        <v>0.47811599999999999</v>
      </c>
      <c r="N154" s="1">
        <f>Tabella1[[#This Row],[R.D.]]*1.8*1.399</f>
        <v>0.47845800000000005</v>
      </c>
      <c r="O154" s="1">
        <f>ROUND(Tabella1[[#This Row],[R.D.]],2)</f>
        <v>0.19</v>
      </c>
      <c r="P154" s="1">
        <f>ROUND(Tabella1[[#This Row],[2019]],2)</f>
        <v>0.49</v>
      </c>
      <c r="Q154" s="1">
        <f>ROUND(Tabella1[[#This Row],[2018]],2)</f>
        <v>0.48</v>
      </c>
      <c r="R154" s="1">
        <f>ROUND(Tabella1[[#This Row],[2017]],2)</f>
        <v>0.48</v>
      </c>
      <c r="S154" s="1">
        <f>ROUND(Tabella1[[#This Row],[2016]],2)</f>
        <v>0.48</v>
      </c>
      <c r="T154" s="1">
        <f>ROUND(Tabella1[[#This Row],[2015]],2)</f>
        <v>0.48</v>
      </c>
      <c r="U154" s="1">
        <f>ROUND(Tabella1[[#This Row],[2014]],2)</f>
        <v>0.48</v>
      </c>
      <c r="V154" s="1">
        <f>SUM(Tabella1[[#This Row],[Canone 2019]:[Canone 2014]])</f>
        <v>2.89</v>
      </c>
    </row>
    <row r="155" spans="1:22" x14ac:dyDescent="0.25">
      <c r="A155" s="1" t="s">
        <v>118</v>
      </c>
      <c r="E155" s="1" t="s">
        <v>155</v>
      </c>
      <c r="F155" s="1" t="s">
        <v>92</v>
      </c>
      <c r="G155" s="1" t="s">
        <v>93</v>
      </c>
      <c r="H155">
        <v>1.98</v>
      </c>
      <c r="I155" s="2">
        <f>Tabella1[[#This Row],[R.D.]]*1.8*1.429</f>
        <v>5.092956</v>
      </c>
      <c r="J155" s="1">
        <f>Tabella1[[#This Row],[R.D.]]*1.8*1.415</f>
        <v>5.0430600000000005</v>
      </c>
      <c r="K155" s="1">
        <f>Tabella1[[#This Row],[R.D.]]*1.8*1.403</f>
        <v>5.000292</v>
      </c>
      <c r="L155" s="1">
        <f>Tabella1[[#This Row],[R.D.]]*1.8*1.398</f>
        <v>4.9824719999999996</v>
      </c>
      <c r="M155" s="1">
        <f>Tabella1[[#This Row],[R.D.]]*1.8*1.398</f>
        <v>4.9824719999999996</v>
      </c>
      <c r="N155" s="1">
        <f>Tabella1[[#This Row],[R.D.]]*1.8*1.399</f>
        <v>4.9860360000000004</v>
      </c>
      <c r="O155" s="1">
        <f>ROUND(Tabella1[[#This Row],[R.D.]],2)</f>
        <v>1.98</v>
      </c>
      <c r="P155" s="1">
        <f>ROUND(Tabella1[[#This Row],[2019]],2)</f>
        <v>5.09</v>
      </c>
      <c r="Q155" s="1">
        <f>ROUND(Tabella1[[#This Row],[2018]],2)</f>
        <v>5.04</v>
      </c>
      <c r="R155" s="1">
        <f>ROUND(Tabella1[[#This Row],[2017]],2)</f>
        <v>5</v>
      </c>
      <c r="S155" s="1">
        <f>ROUND(Tabella1[[#This Row],[2016]],2)</f>
        <v>4.9800000000000004</v>
      </c>
      <c r="T155" s="1">
        <f>ROUND(Tabella1[[#This Row],[2015]],2)</f>
        <v>4.9800000000000004</v>
      </c>
      <c r="U155" s="1">
        <f>ROUND(Tabella1[[#This Row],[2014]],2)</f>
        <v>4.99</v>
      </c>
      <c r="V155" s="1">
        <f>SUM(Tabella1[[#This Row],[Canone 2019]:[Canone 2014]])</f>
        <v>30.08</v>
      </c>
    </row>
    <row r="156" spans="1:22" x14ac:dyDescent="0.25">
      <c r="A156" s="1" t="s">
        <v>35</v>
      </c>
      <c r="E156" s="1" t="s">
        <v>155</v>
      </c>
      <c r="F156" s="1" t="s">
        <v>33</v>
      </c>
      <c r="G156" s="1" t="s">
        <v>41</v>
      </c>
      <c r="H156">
        <v>0.52</v>
      </c>
      <c r="I156" s="2">
        <f>Tabella1[[#This Row],[R.D.]]*1.8*1.429</f>
        <v>1.3375440000000001</v>
      </c>
      <c r="J156" s="1">
        <f>Tabella1[[#This Row],[R.D.]]*1.8*1.415</f>
        <v>1.3244400000000001</v>
      </c>
      <c r="K156" s="1">
        <f>Tabella1[[#This Row],[R.D.]]*1.8*1.403</f>
        <v>1.3132080000000002</v>
      </c>
      <c r="L156" s="1">
        <f>Tabella1[[#This Row],[R.D.]]*1.8*1.398</f>
        <v>1.3085279999999999</v>
      </c>
      <c r="M156" s="1">
        <f>Tabella1[[#This Row],[R.D.]]*1.8*1.398</f>
        <v>1.3085279999999999</v>
      </c>
      <c r="N156" s="1">
        <f>Tabella1[[#This Row],[R.D.]]*1.8*1.399</f>
        <v>1.3094640000000002</v>
      </c>
      <c r="O156" s="1">
        <f>ROUND(Tabella1[[#This Row],[R.D.]],2)</f>
        <v>0.52</v>
      </c>
      <c r="P156" s="1">
        <f>ROUND(Tabella1[[#This Row],[2019]],2)</f>
        <v>1.34</v>
      </c>
      <c r="Q156" s="1">
        <f>ROUND(Tabella1[[#This Row],[2018]],2)</f>
        <v>1.32</v>
      </c>
      <c r="R156" s="1">
        <f>ROUND(Tabella1[[#This Row],[2017]],2)</f>
        <v>1.31</v>
      </c>
      <c r="S156" s="1">
        <f>ROUND(Tabella1[[#This Row],[2016]],2)</f>
        <v>1.31</v>
      </c>
      <c r="T156" s="1">
        <f>ROUND(Tabella1[[#This Row],[2015]],2)</f>
        <v>1.31</v>
      </c>
      <c r="U156" s="1">
        <f>ROUND(Tabella1[[#This Row],[2014]],2)</f>
        <v>1.31</v>
      </c>
      <c r="V156" s="1">
        <f>SUM(Tabella1[[#This Row],[Canone 2019]:[Canone 2014]])</f>
        <v>7.9</v>
      </c>
    </row>
    <row r="157" spans="1:22" x14ac:dyDescent="0.25">
      <c r="A157" s="1" t="s">
        <v>120</v>
      </c>
      <c r="E157" s="1" t="s">
        <v>155</v>
      </c>
      <c r="F157" s="1" t="s">
        <v>205</v>
      </c>
      <c r="G157" s="1" t="s">
        <v>39</v>
      </c>
      <c r="H157">
        <v>2.44</v>
      </c>
      <c r="I157" s="2">
        <f>Tabella1[[#This Row],[R.D.]]*1.8*1.429</f>
        <v>6.2761680000000011</v>
      </c>
      <c r="J157" s="1">
        <f>Tabella1[[#This Row],[R.D.]]*1.8*1.415</f>
        <v>6.2146800000000004</v>
      </c>
      <c r="K157" s="1">
        <f>Tabella1[[#This Row],[R.D.]]*1.8*1.403</f>
        <v>6.161976000000001</v>
      </c>
      <c r="L157" s="1">
        <f>Tabella1[[#This Row],[R.D.]]*1.8*1.398</f>
        <v>6.1400160000000001</v>
      </c>
      <c r="M157" s="1">
        <f>Tabella1[[#This Row],[R.D.]]*1.8*1.398</f>
        <v>6.1400160000000001</v>
      </c>
      <c r="N157" s="1">
        <f>Tabella1[[#This Row],[R.D.]]*1.8*1.399</f>
        <v>6.1444080000000003</v>
      </c>
      <c r="O157" s="1">
        <f>ROUND(Tabella1[[#This Row],[R.D.]],2)</f>
        <v>2.44</v>
      </c>
      <c r="P157" s="1">
        <f>ROUND(Tabella1[[#This Row],[2019]],2)</f>
        <v>6.28</v>
      </c>
      <c r="Q157" s="1">
        <f>ROUND(Tabella1[[#This Row],[2018]],2)</f>
        <v>6.21</v>
      </c>
      <c r="R157" s="1">
        <f>ROUND(Tabella1[[#This Row],[2017]],2)</f>
        <v>6.16</v>
      </c>
      <c r="S157" s="1">
        <f>ROUND(Tabella1[[#This Row],[2016]],2)</f>
        <v>6.14</v>
      </c>
      <c r="T157" s="1">
        <f>ROUND(Tabella1[[#This Row],[2015]],2)</f>
        <v>6.14</v>
      </c>
      <c r="U157" s="1">
        <f>ROUND(Tabella1[[#This Row],[2014]],2)</f>
        <v>6.14</v>
      </c>
      <c r="V157" s="1">
        <f>SUM(Tabella1[[#This Row],[Canone 2019]:[Canone 2014]])</f>
        <v>37.07</v>
      </c>
    </row>
    <row r="158" spans="1:22" x14ac:dyDescent="0.25">
      <c r="A158" s="1" t="s">
        <v>122</v>
      </c>
      <c r="E158" s="1" t="s">
        <v>155</v>
      </c>
      <c r="F158" s="1" t="s">
        <v>208</v>
      </c>
      <c r="G158" s="1" t="s">
        <v>262</v>
      </c>
      <c r="H158">
        <v>1.94</v>
      </c>
      <c r="I158" s="2">
        <f>Tabella1[[#This Row],[R.D.]]*1.8*1.429</f>
        <v>4.9900679999999999</v>
      </c>
      <c r="J158" s="1">
        <f>Tabella1[[#This Row],[R.D.]]*1.8*1.415</f>
        <v>4.9411800000000001</v>
      </c>
      <c r="K158" s="1">
        <f>Tabella1[[#This Row],[R.D.]]*1.8*1.403</f>
        <v>4.8992760000000004</v>
      </c>
      <c r="L158" s="1">
        <f>Tabella1[[#This Row],[R.D.]]*1.8*1.398</f>
        <v>4.8818159999999997</v>
      </c>
      <c r="M158" s="1">
        <f>Tabella1[[#This Row],[R.D.]]*1.8*1.398</f>
        <v>4.8818159999999997</v>
      </c>
      <c r="N158" s="1">
        <f>Tabella1[[#This Row],[R.D.]]*1.8*1.399</f>
        <v>4.8853080000000002</v>
      </c>
      <c r="O158" s="1">
        <f>ROUND(Tabella1[[#This Row],[R.D.]],2)</f>
        <v>1.94</v>
      </c>
      <c r="P158" s="1">
        <f>ROUND(Tabella1[[#This Row],[2019]],2)</f>
        <v>4.99</v>
      </c>
      <c r="Q158" s="1">
        <f>ROUND(Tabella1[[#This Row],[2018]],2)</f>
        <v>4.9400000000000004</v>
      </c>
      <c r="R158" s="1">
        <f>ROUND(Tabella1[[#This Row],[2017]],2)</f>
        <v>4.9000000000000004</v>
      </c>
      <c r="S158" s="1">
        <f>ROUND(Tabella1[[#This Row],[2016]],2)</f>
        <v>4.88</v>
      </c>
      <c r="T158" s="1">
        <f>ROUND(Tabella1[[#This Row],[2015]],2)</f>
        <v>4.88</v>
      </c>
      <c r="U158" s="1">
        <f>ROUND(Tabella1[[#This Row],[2014]],2)</f>
        <v>4.8899999999999997</v>
      </c>
      <c r="V158" s="1">
        <f>SUM(Tabella1[[#This Row],[Canone 2019]:[Canone 2014]])</f>
        <v>29.48</v>
      </c>
    </row>
    <row r="159" spans="1:22" x14ac:dyDescent="0.25">
      <c r="A159" s="1" t="s">
        <v>134</v>
      </c>
      <c r="E159" s="1" t="s">
        <v>155</v>
      </c>
      <c r="F159" s="1" t="s">
        <v>210</v>
      </c>
      <c r="G159" s="1" t="s">
        <v>96</v>
      </c>
      <c r="H159">
        <v>0.77</v>
      </c>
      <c r="I159" s="2">
        <f>Tabella1[[#This Row],[R.D.]]*1.8*1.429</f>
        <v>1.9805940000000002</v>
      </c>
      <c r="J159" s="1">
        <f>Tabella1[[#This Row],[R.D.]]*1.8*1.415</f>
        <v>1.9611900000000002</v>
      </c>
      <c r="K159" s="1">
        <f>Tabella1[[#This Row],[R.D.]]*1.8*1.403</f>
        <v>1.9445580000000002</v>
      </c>
      <c r="L159" s="1">
        <f>Tabella1[[#This Row],[R.D.]]*1.8*1.398</f>
        <v>1.9376280000000001</v>
      </c>
      <c r="M159" s="1">
        <f>Tabella1[[#This Row],[R.D.]]*1.8*1.398</f>
        <v>1.9376280000000001</v>
      </c>
      <c r="N159" s="1">
        <f>Tabella1[[#This Row],[R.D.]]*1.8*1.399</f>
        <v>1.9390140000000002</v>
      </c>
      <c r="O159" s="1">
        <f>ROUND(Tabella1[[#This Row],[R.D.]],2)</f>
        <v>0.77</v>
      </c>
      <c r="P159" s="1">
        <f>ROUND(Tabella1[[#This Row],[2019]],2)</f>
        <v>1.98</v>
      </c>
      <c r="Q159" s="1">
        <f>ROUND(Tabella1[[#This Row],[2018]],2)</f>
        <v>1.96</v>
      </c>
      <c r="R159" s="1">
        <f>ROUND(Tabella1[[#This Row],[2017]],2)</f>
        <v>1.94</v>
      </c>
      <c r="S159" s="1">
        <f>ROUND(Tabella1[[#This Row],[2016]],2)</f>
        <v>1.94</v>
      </c>
      <c r="T159" s="1">
        <f>ROUND(Tabella1[[#This Row],[2015]],2)</f>
        <v>1.94</v>
      </c>
      <c r="U159" s="1">
        <f>ROUND(Tabella1[[#This Row],[2014]],2)</f>
        <v>1.94</v>
      </c>
      <c r="V159" s="1">
        <f>SUM(Tabella1[[#This Row],[Canone 2019]:[Canone 2014]])</f>
        <v>11.7</v>
      </c>
    </row>
    <row r="160" spans="1:22" x14ac:dyDescent="0.25">
      <c r="A160" s="1" t="s">
        <v>26</v>
      </c>
      <c r="E160" s="1" t="s">
        <v>155</v>
      </c>
      <c r="F160" s="1" t="s">
        <v>211</v>
      </c>
      <c r="G160" s="1" t="s">
        <v>263</v>
      </c>
      <c r="H160">
        <v>1.24</v>
      </c>
      <c r="I160" s="2">
        <f>Tabella1[[#This Row],[R.D.]]*1.8*1.429</f>
        <v>3.1895280000000006</v>
      </c>
      <c r="J160" s="1">
        <f>Tabella1[[#This Row],[R.D.]]*1.8*1.415</f>
        <v>3.1582800000000004</v>
      </c>
      <c r="K160" s="1">
        <f>Tabella1[[#This Row],[R.D.]]*1.8*1.403</f>
        <v>3.1314960000000003</v>
      </c>
      <c r="L160" s="1">
        <f>Tabella1[[#This Row],[R.D.]]*1.8*1.398</f>
        <v>3.120336</v>
      </c>
      <c r="M160" s="1">
        <f>Tabella1[[#This Row],[R.D.]]*1.8*1.398</f>
        <v>3.120336</v>
      </c>
      <c r="N160" s="1">
        <f>Tabella1[[#This Row],[R.D.]]*1.8*1.399</f>
        <v>3.1225680000000002</v>
      </c>
      <c r="O160" s="1">
        <f>ROUND(Tabella1[[#This Row],[R.D.]],2)</f>
        <v>1.24</v>
      </c>
      <c r="P160" s="1">
        <f>ROUND(Tabella1[[#This Row],[2019]],2)</f>
        <v>3.19</v>
      </c>
      <c r="Q160" s="1">
        <f>ROUND(Tabella1[[#This Row],[2018]],2)</f>
        <v>3.16</v>
      </c>
      <c r="R160" s="1">
        <f>ROUND(Tabella1[[#This Row],[2017]],2)</f>
        <v>3.13</v>
      </c>
      <c r="S160" s="1">
        <f>ROUND(Tabella1[[#This Row],[2016]],2)</f>
        <v>3.12</v>
      </c>
      <c r="T160" s="1">
        <f>ROUND(Tabella1[[#This Row],[2015]],2)</f>
        <v>3.12</v>
      </c>
      <c r="U160" s="1">
        <f>ROUND(Tabella1[[#This Row],[2014]],2)</f>
        <v>3.12</v>
      </c>
      <c r="V160" s="1">
        <f>SUM(Tabella1[[#This Row],[Canone 2019]:[Canone 2014]])</f>
        <v>18.840000000000003</v>
      </c>
    </row>
    <row r="161" spans="1:22" x14ac:dyDescent="0.25">
      <c r="A161" s="1" t="s">
        <v>124</v>
      </c>
      <c r="E161" s="1" t="s">
        <v>155</v>
      </c>
      <c r="F161" s="1" t="s">
        <v>212</v>
      </c>
      <c r="G161" s="1" t="s">
        <v>45</v>
      </c>
      <c r="H161">
        <v>1.05</v>
      </c>
      <c r="I161" s="2">
        <f>Tabella1[[#This Row],[R.D.]]*1.8*1.429</f>
        <v>2.7008100000000002</v>
      </c>
      <c r="J161" s="1">
        <f>Tabella1[[#This Row],[R.D.]]*1.8*1.415</f>
        <v>2.6743500000000004</v>
      </c>
      <c r="K161" s="1">
        <f>Tabella1[[#This Row],[R.D.]]*1.8*1.403</f>
        <v>2.6516700000000002</v>
      </c>
      <c r="L161" s="1">
        <f>Tabella1[[#This Row],[R.D.]]*1.8*1.398</f>
        <v>2.64222</v>
      </c>
      <c r="M161" s="1">
        <f>Tabella1[[#This Row],[R.D.]]*1.8*1.398</f>
        <v>2.64222</v>
      </c>
      <c r="N161" s="1">
        <f>Tabella1[[#This Row],[R.D.]]*1.8*1.399</f>
        <v>2.6441100000000004</v>
      </c>
      <c r="O161" s="1">
        <f>ROUND(Tabella1[[#This Row],[R.D.]],2)</f>
        <v>1.05</v>
      </c>
      <c r="P161" s="1">
        <f>ROUND(Tabella1[[#This Row],[2019]],2)</f>
        <v>2.7</v>
      </c>
      <c r="Q161" s="1">
        <f>ROUND(Tabella1[[#This Row],[2018]],2)</f>
        <v>2.67</v>
      </c>
      <c r="R161" s="1">
        <f>ROUND(Tabella1[[#This Row],[2017]],2)</f>
        <v>2.65</v>
      </c>
      <c r="S161" s="1">
        <f>ROUND(Tabella1[[#This Row],[2016]],2)</f>
        <v>2.64</v>
      </c>
      <c r="T161" s="1">
        <f>ROUND(Tabella1[[#This Row],[2015]],2)</f>
        <v>2.64</v>
      </c>
      <c r="U161" s="1">
        <f>ROUND(Tabella1[[#This Row],[2014]],2)</f>
        <v>2.64</v>
      </c>
      <c r="V161" s="1">
        <f>SUM(Tabella1[[#This Row],[Canone 2019]:[Canone 2014]])</f>
        <v>15.940000000000001</v>
      </c>
    </row>
    <row r="162" spans="1:22" x14ac:dyDescent="0.25">
      <c r="A162" s="1" t="s">
        <v>125</v>
      </c>
      <c r="E162" s="1" t="s">
        <v>155</v>
      </c>
      <c r="F162" s="1" t="s">
        <v>214</v>
      </c>
      <c r="G162" s="1" t="s">
        <v>91</v>
      </c>
      <c r="H162">
        <v>4.3</v>
      </c>
      <c r="I162" s="2">
        <f>Tabella1[[#This Row],[R.D.]]*1.8*1.429</f>
        <v>11.060460000000001</v>
      </c>
      <c r="J162" s="1">
        <f>Tabella1[[#This Row],[R.D.]]*1.8*1.415</f>
        <v>10.9521</v>
      </c>
      <c r="K162" s="1">
        <f>Tabella1[[#This Row],[R.D.]]*1.8*1.403</f>
        <v>10.859220000000001</v>
      </c>
      <c r="L162" s="1">
        <f>Tabella1[[#This Row],[R.D.]]*1.8*1.398</f>
        <v>10.82052</v>
      </c>
      <c r="M162" s="1">
        <f>Tabella1[[#This Row],[R.D.]]*1.8*1.398</f>
        <v>10.82052</v>
      </c>
      <c r="N162" s="1">
        <f>Tabella1[[#This Row],[R.D.]]*1.8*1.399</f>
        <v>10.82826</v>
      </c>
      <c r="O162" s="1">
        <f>ROUND(Tabella1[[#This Row],[R.D.]],2)</f>
        <v>4.3</v>
      </c>
      <c r="P162" s="1">
        <f>ROUND(Tabella1[[#This Row],[2019]],2)</f>
        <v>11.06</v>
      </c>
      <c r="Q162" s="1">
        <f>ROUND(Tabella1[[#This Row],[2018]],2)</f>
        <v>10.95</v>
      </c>
      <c r="R162" s="1">
        <f>ROUND(Tabella1[[#This Row],[2017]],2)</f>
        <v>10.86</v>
      </c>
      <c r="S162" s="1">
        <f>ROUND(Tabella1[[#This Row],[2016]],2)</f>
        <v>10.82</v>
      </c>
      <c r="T162" s="1">
        <f>ROUND(Tabella1[[#This Row],[2015]],2)</f>
        <v>10.82</v>
      </c>
      <c r="U162" s="1">
        <f>ROUND(Tabella1[[#This Row],[2014]],2)</f>
        <v>10.83</v>
      </c>
      <c r="V162" s="1">
        <f>SUM(Tabella1[[#This Row],[Canone 2019]:[Canone 2014]])</f>
        <v>65.34</v>
      </c>
    </row>
    <row r="163" spans="1:22" x14ac:dyDescent="0.25">
      <c r="A163" s="1" t="s">
        <v>127</v>
      </c>
      <c r="E163" s="1" t="s">
        <v>155</v>
      </c>
      <c r="F163" s="1" t="s">
        <v>219</v>
      </c>
      <c r="G163" s="1" t="s">
        <v>1516</v>
      </c>
      <c r="H163">
        <v>0.17</v>
      </c>
      <c r="I163" s="2">
        <f>Tabella1[[#This Row],[R.D.]]*1.8*1.429</f>
        <v>0.43727400000000011</v>
      </c>
      <c r="J163" s="1">
        <f>Tabella1[[#This Row],[R.D.]]*1.8*1.415</f>
        <v>0.4329900000000001</v>
      </c>
      <c r="K163" s="1">
        <f>Tabella1[[#This Row],[R.D.]]*1.8*1.403</f>
        <v>0.42931800000000009</v>
      </c>
      <c r="L163" s="1">
        <f>Tabella1[[#This Row],[R.D.]]*1.8*1.398</f>
        <v>0.42778800000000006</v>
      </c>
      <c r="M163" s="1">
        <f>Tabella1[[#This Row],[R.D.]]*1.8*1.398</f>
        <v>0.42778800000000006</v>
      </c>
      <c r="N163" s="1">
        <f>Tabella1[[#This Row],[R.D.]]*1.8*1.399</f>
        <v>0.42809400000000009</v>
      </c>
      <c r="O163" s="1">
        <f>ROUND(Tabella1[[#This Row],[R.D.]],2)</f>
        <v>0.17</v>
      </c>
      <c r="P163" s="1">
        <f>ROUND(Tabella1[[#This Row],[2019]],2)</f>
        <v>0.44</v>
      </c>
      <c r="Q163" s="1">
        <f>ROUND(Tabella1[[#This Row],[2018]],2)</f>
        <v>0.43</v>
      </c>
      <c r="R163" s="1">
        <f>ROUND(Tabella1[[#This Row],[2017]],2)</f>
        <v>0.43</v>
      </c>
      <c r="S163" s="1">
        <f>ROUND(Tabella1[[#This Row],[2016]],2)</f>
        <v>0.43</v>
      </c>
      <c r="T163" s="1">
        <f>ROUND(Tabella1[[#This Row],[2015]],2)</f>
        <v>0.43</v>
      </c>
      <c r="U163" s="1">
        <f>ROUND(Tabella1[[#This Row],[2014]],2)</f>
        <v>0.43</v>
      </c>
      <c r="V163" s="1">
        <f>SUM(Tabella1[[#This Row],[Canone 2019]:[Canone 2014]])</f>
        <v>2.5900000000000003</v>
      </c>
    </row>
    <row r="164" spans="1:22" x14ac:dyDescent="0.25">
      <c r="A164" s="1" t="s">
        <v>129</v>
      </c>
      <c r="E164" s="1" t="s">
        <v>155</v>
      </c>
      <c r="F164" s="1" t="s">
        <v>220</v>
      </c>
      <c r="G164" s="1" t="s">
        <v>264</v>
      </c>
      <c r="H164">
        <v>0.25</v>
      </c>
      <c r="I164" s="2">
        <f>Tabella1[[#This Row],[R.D.]]*1.8*1.429</f>
        <v>0.64305000000000001</v>
      </c>
      <c r="J164" s="1">
        <f>Tabella1[[#This Row],[R.D.]]*1.8*1.415</f>
        <v>0.63675000000000004</v>
      </c>
      <c r="K164" s="1">
        <f>Tabella1[[#This Row],[R.D.]]*1.8*1.403</f>
        <v>0.63135000000000008</v>
      </c>
      <c r="L164" s="1">
        <f>Tabella1[[#This Row],[R.D.]]*1.8*1.398</f>
        <v>0.62909999999999999</v>
      </c>
      <c r="M164" s="1">
        <f>Tabella1[[#This Row],[R.D.]]*1.8*1.398</f>
        <v>0.62909999999999999</v>
      </c>
      <c r="N164" s="1">
        <f>Tabella1[[#This Row],[R.D.]]*1.8*1.399</f>
        <v>0.62955000000000005</v>
      </c>
      <c r="O164" s="1">
        <f>ROUND(Tabella1[[#This Row],[R.D.]],2)</f>
        <v>0.25</v>
      </c>
      <c r="P164" s="1">
        <f>ROUND(Tabella1[[#This Row],[2019]],2)</f>
        <v>0.64</v>
      </c>
      <c r="Q164" s="1">
        <f>ROUND(Tabella1[[#This Row],[2018]],2)</f>
        <v>0.64</v>
      </c>
      <c r="R164" s="1">
        <f>ROUND(Tabella1[[#This Row],[2017]],2)</f>
        <v>0.63</v>
      </c>
      <c r="S164" s="1">
        <f>ROUND(Tabella1[[#This Row],[2016]],2)</f>
        <v>0.63</v>
      </c>
      <c r="T164" s="1">
        <f>ROUND(Tabella1[[#This Row],[2015]],2)</f>
        <v>0.63</v>
      </c>
      <c r="U164" s="1">
        <f>ROUND(Tabella1[[#This Row],[2014]],2)</f>
        <v>0.63</v>
      </c>
      <c r="V164" s="1">
        <f>SUM(Tabella1[[#This Row],[Canone 2019]:[Canone 2014]])</f>
        <v>3.8</v>
      </c>
    </row>
    <row r="165" spans="1:22" x14ac:dyDescent="0.25">
      <c r="A165" s="1" t="s">
        <v>130</v>
      </c>
      <c r="E165" s="1" t="s">
        <v>155</v>
      </c>
      <c r="F165" s="1" t="s">
        <v>221</v>
      </c>
      <c r="G165" s="1" t="s">
        <v>265</v>
      </c>
      <c r="H165">
        <v>0.54</v>
      </c>
      <c r="I165" s="2">
        <f>Tabella1[[#This Row],[R.D.]]*1.8*1.429</f>
        <v>1.3889880000000001</v>
      </c>
      <c r="J165" s="1">
        <f>Tabella1[[#This Row],[R.D.]]*1.8*1.415</f>
        <v>1.37538</v>
      </c>
      <c r="K165" s="1">
        <f>Tabella1[[#This Row],[R.D.]]*1.8*1.403</f>
        <v>1.3637160000000002</v>
      </c>
      <c r="L165" s="1">
        <f>Tabella1[[#This Row],[R.D.]]*1.8*1.398</f>
        <v>1.3588560000000001</v>
      </c>
      <c r="M165" s="1">
        <f>Tabella1[[#This Row],[R.D.]]*1.8*1.398</f>
        <v>1.3588560000000001</v>
      </c>
      <c r="N165" s="1">
        <f>Tabella1[[#This Row],[R.D.]]*1.8*1.399</f>
        <v>1.359828</v>
      </c>
      <c r="O165" s="1">
        <f>ROUND(Tabella1[[#This Row],[R.D.]],2)</f>
        <v>0.54</v>
      </c>
      <c r="P165" s="1">
        <f>ROUND(Tabella1[[#This Row],[2019]],2)</f>
        <v>1.39</v>
      </c>
      <c r="Q165" s="1">
        <f>ROUND(Tabella1[[#This Row],[2018]],2)</f>
        <v>1.38</v>
      </c>
      <c r="R165" s="1">
        <f>ROUND(Tabella1[[#This Row],[2017]],2)</f>
        <v>1.36</v>
      </c>
      <c r="S165" s="1">
        <f>ROUND(Tabella1[[#This Row],[2016]],2)</f>
        <v>1.36</v>
      </c>
      <c r="T165" s="1">
        <f>ROUND(Tabella1[[#This Row],[2015]],2)</f>
        <v>1.36</v>
      </c>
      <c r="U165" s="1">
        <f>ROUND(Tabella1[[#This Row],[2014]],2)</f>
        <v>1.36</v>
      </c>
      <c r="V165" s="1">
        <f>SUM(Tabella1[[#This Row],[Canone 2019]:[Canone 2014]])</f>
        <v>8.2100000000000009</v>
      </c>
    </row>
    <row r="166" spans="1:22" x14ac:dyDescent="0.25">
      <c r="A166" s="1" t="s">
        <v>36</v>
      </c>
      <c r="E166" s="1" t="s">
        <v>155</v>
      </c>
      <c r="F166" s="1" t="s">
        <v>222</v>
      </c>
      <c r="G166" s="1" t="s">
        <v>466</v>
      </c>
      <c r="H166">
        <v>0.01</v>
      </c>
      <c r="I166" s="2">
        <f>Tabella1[[#This Row],[R.D.]]*1.8*1.429</f>
        <v>2.5722000000000005E-2</v>
      </c>
      <c r="J166" s="1">
        <f>Tabella1[[#This Row],[R.D.]]*1.8*1.415</f>
        <v>2.5470000000000003E-2</v>
      </c>
      <c r="K166" s="1">
        <f>Tabella1[[#This Row],[R.D.]]*1.8*1.403</f>
        <v>2.5254000000000002E-2</v>
      </c>
      <c r="L166" s="1">
        <f>Tabella1[[#This Row],[R.D.]]*1.8*1.398</f>
        <v>2.5164000000000002E-2</v>
      </c>
      <c r="M166" s="1">
        <f>Tabella1[[#This Row],[R.D.]]*1.8*1.398</f>
        <v>2.5164000000000002E-2</v>
      </c>
      <c r="N166" s="1">
        <f>Tabella1[[#This Row],[R.D.]]*1.8*1.399</f>
        <v>2.5182000000000003E-2</v>
      </c>
      <c r="O166" s="1">
        <f>ROUND(Tabella1[[#This Row],[R.D.]],2)</f>
        <v>0.01</v>
      </c>
      <c r="P166" s="1">
        <f>ROUND(Tabella1[[#This Row],[2019]],2)</f>
        <v>0.03</v>
      </c>
      <c r="Q166" s="1">
        <f>ROUND(Tabella1[[#This Row],[2018]],2)</f>
        <v>0.03</v>
      </c>
      <c r="R166" s="1">
        <f>ROUND(Tabella1[[#This Row],[2017]],2)</f>
        <v>0.03</v>
      </c>
      <c r="S166" s="1">
        <f>ROUND(Tabella1[[#This Row],[2016]],2)</f>
        <v>0.03</v>
      </c>
      <c r="T166" s="1">
        <f>ROUND(Tabella1[[#This Row],[2015]],2)</f>
        <v>0.03</v>
      </c>
      <c r="U166" s="1">
        <f>ROUND(Tabella1[[#This Row],[2014]],2)</f>
        <v>0.03</v>
      </c>
      <c r="V166" s="1">
        <f>SUM(Tabella1[[#This Row],[Canone 2019]:[Canone 2014]])</f>
        <v>0.18</v>
      </c>
    </row>
    <row r="167" spans="1:22" x14ac:dyDescent="0.25">
      <c r="A167" s="1" t="s">
        <v>266</v>
      </c>
      <c r="E167" s="1" t="s">
        <v>155</v>
      </c>
      <c r="F167" s="1" t="s">
        <v>225</v>
      </c>
      <c r="G167" s="1" t="s">
        <v>102</v>
      </c>
      <c r="H167">
        <v>0.21</v>
      </c>
      <c r="I167" s="2">
        <f>Tabella1[[#This Row],[R.D.]]*1.8*1.429</f>
        <v>0.54016200000000003</v>
      </c>
      <c r="J167" s="1">
        <f>Tabella1[[#This Row],[R.D.]]*1.8*1.415</f>
        <v>0.53487000000000007</v>
      </c>
      <c r="K167" s="1">
        <f>Tabella1[[#This Row],[R.D.]]*1.8*1.403</f>
        <v>0.53033399999999997</v>
      </c>
      <c r="L167" s="1">
        <f>Tabella1[[#This Row],[R.D.]]*1.8*1.398</f>
        <v>0.52844400000000002</v>
      </c>
      <c r="M167" s="1">
        <f>Tabella1[[#This Row],[R.D.]]*1.8*1.398</f>
        <v>0.52844400000000002</v>
      </c>
      <c r="N167" s="1">
        <f>Tabella1[[#This Row],[R.D.]]*1.8*1.399</f>
        <v>0.52882200000000001</v>
      </c>
      <c r="O167" s="1">
        <f>ROUND(Tabella1[[#This Row],[R.D.]],2)</f>
        <v>0.21</v>
      </c>
      <c r="P167" s="1">
        <f>ROUND(Tabella1[[#This Row],[2019]],2)</f>
        <v>0.54</v>
      </c>
      <c r="Q167" s="1">
        <f>ROUND(Tabella1[[#This Row],[2018]],2)</f>
        <v>0.53</v>
      </c>
      <c r="R167" s="1">
        <f>ROUND(Tabella1[[#This Row],[2017]],2)</f>
        <v>0.53</v>
      </c>
      <c r="S167" s="1">
        <f>ROUND(Tabella1[[#This Row],[2016]],2)</f>
        <v>0.53</v>
      </c>
      <c r="T167" s="1">
        <f>ROUND(Tabella1[[#This Row],[2015]],2)</f>
        <v>0.53</v>
      </c>
      <c r="U167" s="1">
        <f>ROUND(Tabella1[[#This Row],[2014]],2)</f>
        <v>0.53</v>
      </c>
      <c r="V167" s="1">
        <f>SUM(Tabella1[[#This Row],[Canone 2019]:[Canone 2014]])</f>
        <v>3.1900000000000004</v>
      </c>
    </row>
    <row r="168" spans="1:22" x14ac:dyDescent="0.25">
      <c r="A168" s="1" t="s">
        <v>132</v>
      </c>
      <c r="E168" s="1" t="s">
        <v>155</v>
      </c>
      <c r="F168" s="1" t="s">
        <v>227</v>
      </c>
      <c r="G168" s="1" t="s">
        <v>267</v>
      </c>
      <c r="H168">
        <v>0.12</v>
      </c>
      <c r="I168" s="2">
        <f>Tabella1[[#This Row],[R.D.]]*1.8*1.429</f>
        <v>0.30866399999999999</v>
      </c>
      <c r="J168" s="1">
        <f>Tabella1[[#This Row],[R.D.]]*1.8*1.415</f>
        <v>0.30564000000000002</v>
      </c>
      <c r="K168" s="1">
        <f>Tabella1[[#This Row],[R.D.]]*1.8*1.403</f>
        <v>0.30304799999999998</v>
      </c>
      <c r="L168" s="1">
        <f>Tabella1[[#This Row],[R.D.]]*1.8*1.398</f>
        <v>0.30196799999999996</v>
      </c>
      <c r="M168" s="1">
        <f>Tabella1[[#This Row],[R.D.]]*1.8*1.398</f>
        <v>0.30196799999999996</v>
      </c>
      <c r="N168" s="1">
        <f>Tabella1[[#This Row],[R.D.]]*1.8*1.399</f>
        <v>0.30218400000000001</v>
      </c>
      <c r="O168" s="1">
        <f>ROUND(Tabella1[[#This Row],[R.D.]],2)</f>
        <v>0.12</v>
      </c>
      <c r="P168" s="1">
        <f>ROUND(Tabella1[[#This Row],[2019]],2)</f>
        <v>0.31</v>
      </c>
      <c r="Q168" s="1">
        <f>ROUND(Tabella1[[#This Row],[2018]],2)</f>
        <v>0.31</v>
      </c>
      <c r="R168" s="1">
        <f>ROUND(Tabella1[[#This Row],[2017]],2)</f>
        <v>0.3</v>
      </c>
      <c r="S168" s="1">
        <f>ROUND(Tabella1[[#This Row],[2016]],2)</f>
        <v>0.3</v>
      </c>
      <c r="T168" s="1">
        <f>ROUND(Tabella1[[#This Row],[2015]],2)</f>
        <v>0.3</v>
      </c>
      <c r="U168" s="1">
        <f>ROUND(Tabella1[[#This Row],[2014]],2)</f>
        <v>0.3</v>
      </c>
      <c r="V168" s="1">
        <f>SUM(Tabella1[[#This Row],[Canone 2019]:[Canone 2014]])</f>
        <v>1.82</v>
      </c>
    </row>
    <row r="169" spans="1:22" x14ac:dyDescent="0.25">
      <c r="A169" s="1" t="s">
        <v>136</v>
      </c>
      <c r="E169" s="1" t="s">
        <v>155</v>
      </c>
      <c r="F169" s="1" t="s">
        <v>228</v>
      </c>
      <c r="G169" s="1" t="s">
        <v>268</v>
      </c>
      <c r="H169">
        <v>0.31</v>
      </c>
      <c r="I169" s="2">
        <f>Tabella1[[#This Row],[R.D.]]*1.8*1.429</f>
        <v>0.79738200000000015</v>
      </c>
      <c r="J169" s="1">
        <f>Tabella1[[#This Row],[R.D.]]*1.8*1.415</f>
        <v>0.78957000000000011</v>
      </c>
      <c r="K169" s="1">
        <f>Tabella1[[#This Row],[R.D.]]*1.8*1.403</f>
        <v>0.78287400000000007</v>
      </c>
      <c r="L169" s="1">
        <f>Tabella1[[#This Row],[R.D.]]*1.8*1.398</f>
        <v>0.780084</v>
      </c>
      <c r="M169" s="1">
        <f>Tabella1[[#This Row],[R.D.]]*1.8*1.398</f>
        <v>0.780084</v>
      </c>
      <c r="N169" s="1">
        <f>Tabella1[[#This Row],[R.D.]]*1.8*1.399</f>
        <v>0.78064200000000006</v>
      </c>
      <c r="O169" s="1">
        <f>ROUND(Tabella1[[#This Row],[R.D.]],2)</f>
        <v>0.31</v>
      </c>
      <c r="P169" s="1">
        <f>ROUND(Tabella1[[#This Row],[2019]],2)</f>
        <v>0.8</v>
      </c>
      <c r="Q169" s="1">
        <f>ROUND(Tabella1[[#This Row],[2018]],2)</f>
        <v>0.79</v>
      </c>
      <c r="R169" s="1">
        <f>ROUND(Tabella1[[#This Row],[2017]],2)</f>
        <v>0.78</v>
      </c>
      <c r="S169" s="1">
        <f>ROUND(Tabella1[[#This Row],[2016]],2)</f>
        <v>0.78</v>
      </c>
      <c r="T169" s="1">
        <f>ROUND(Tabella1[[#This Row],[2015]],2)</f>
        <v>0.78</v>
      </c>
      <c r="U169" s="1">
        <f>ROUND(Tabella1[[#This Row],[2014]],2)</f>
        <v>0.78</v>
      </c>
      <c r="V169" s="1">
        <f>SUM(Tabella1[[#This Row],[Canone 2019]:[Canone 2014]])</f>
        <v>4.7100000000000009</v>
      </c>
    </row>
    <row r="170" spans="1:22" x14ac:dyDescent="0.25">
      <c r="A170" s="1" t="s">
        <v>27</v>
      </c>
      <c r="E170" s="1" t="s">
        <v>155</v>
      </c>
      <c r="F170" s="1" t="s">
        <v>231</v>
      </c>
      <c r="G170" s="1" t="s">
        <v>269</v>
      </c>
      <c r="H170">
        <v>0.43</v>
      </c>
      <c r="I170" s="2">
        <f>Tabella1[[#This Row],[R.D.]]*1.8*1.429</f>
        <v>1.1060460000000001</v>
      </c>
      <c r="J170" s="1">
        <f>Tabella1[[#This Row],[R.D.]]*1.8*1.415</f>
        <v>1.09521</v>
      </c>
      <c r="K170" s="1">
        <f>Tabella1[[#This Row],[R.D.]]*1.8*1.403</f>
        <v>1.0859220000000001</v>
      </c>
      <c r="L170" s="1">
        <f>Tabella1[[#This Row],[R.D.]]*1.8*1.398</f>
        <v>1.082052</v>
      </c>
      <c r="M170" s="1">
        <f>Tabella1[[#This Row],[R.D.]]*1.8*1.398</f>
        <v>1.082052</v>
      </c>
      <c r="N170" s="1">
        <f>Tabella1[[#This Row],[R.D.]]*1.8*1.399</f>
        <v>1.0828260000000001</v>
      </c>
      <c r="O170" s="1">
        <f>ROUND(Tabella1[[#This Row],[R.D.]],2)</f>
        <v>0.43</v>
      </c>
      <c r="P170" s="1">
        <f>ROUND(Tabella1[[#This Row],[2019]],2)</f>
        <v>1.1100000000000001</v>
      </c>
      <c r="Q170" s="1">
        <f>ROUND(Tabella1[[#This Row],[2018]],2)</f>
        <v>1.1000000000000001</v>
      </c>
      <c r="R170" s="1">
        <f>ROUND(Tabella1[[#This Row],[2017]],2)</f>
        <v>1.0900000000000001</v>
      </c>
      <c r="S170" s="1">
        <f>ROUND(Tabella1[[#This Row],[2016]],2)</f>
        <v>1.08</v>
      </c>
      <c r="T170" s="1">
        <f>ROUND(Tabella1[[#This Row],[2015]],2)</f>
        <v>1.08</v>
      </c>
      <c r="U170" s="1">
        <f>ROUND(Tabella1[[#This Row],[2014]],2)</f>
        <v>1.08</v>
      </c>
      <c r="V170" s="1">
        <f>SUM(Tabella1[[#This Row],[Canone 2019]:[Canone 2014]])</f>
        <v>6.54</v>
      </c>
    </row>
    <row r="171" spans="1:22" x14ac:dyDescent="0.25">
      <c r="A171" s="1" t="s">
        <v>138</v>
      </c>
      <c r="E171" s="1" t="s">
        <v>155</v>
      </c>
      <c r="F171" s="1" t="s">
        <v>234</v>
      </c>
      <c r="G171" s="1" t="s">
        <v>123</v>
      </c>
      <c r="H171">
        <v>0.39</v>
      </c>
      <c r="I171" s="2">
        <f>Tabella1[[#This Row],[R.D.]]*1.8*1.429</f>
        <v>1.0031580000000002</v>
      </c>
      <c r="J171" s="1">
        <f>Tabella1[[#This Row],[R.D.]]*1.8*1.415</f>
        <v>0.99333000000000016</v>
      </c>
      <c r="K171" s="1">
        <f>Tabella1[[#This Row],[R.D.]]*1.8*1.403</f>
        <v>0.98490600000000006</v>
      </c>
      <c r="L171" s="1">
        <f>Tabella1[[#This Row],[R.D.]]*1.8*1.398</f>
        <v>0.98139600000000005</v>
      </c>
      <c r="M171" s="1">
        <f>Tabella1[[#This Row],[R.D.]]*1.8*1.398</f>
        <v>0.98139600000000005</v>
      </c>
      <c r="N171" s="1">
        <f>Tabella1[[#This Row],[R.D.]]*1.8*1.399</f>
        <v>0.98209800000000014</v>
      </c>
      <c r="O171" s="1">
        <f>ROUND(Tabella1[[#This Row],[R.D.]],2)</f>
        <v>0.39</v>
      </c>
      <c r="P171" s="1">
        <f>ROUND(Tabella1[[#This Row],[2019]],2)</f>
        <v>1</v>
      </c>
      <c r="Q171" s="1">
        <f>ROUND(Tabella1[[#This Row],[2018]],2)</f>
        <v>0.99</v>
      </c>
      <c r="R171" s="1">
        <f>ROUND(Tabella1[[#This Row],[2017]],2)</f>
        <v>0.98</v>
      </c>
      <c r="S171" s="1">
        <f>ROUND(Tabella1[[#This Row],[2016]],2)</f>
        <v>0.98</v>
      </c>
      <c r="T171" s="1">
        <f>ROUND(Tabella1[[#This Row],[2015]],2)</f>
        <v>0.98</v>
      </c>
      <c r="U171" s="1">
        <f>ROUND(Tabella1[[#This Row],[2014]],2)</f>
        <v>0.98</v>
      </c>
      <c r="V171" s="1">
        <f>SUM(Tabella1[[#This Row],[Canone 2019]:[Canone 2014]])</f>
        <v>5.91</v>
      </c>
    </row>
    <row r="172" spans="1:22" x14ac:dyDescent="0.25">
      <c r="A172" s="1" t="s">
        <v>139</v>
      </c>
      <c r="E172" s="1" t="s">
        <v>155</v>
      </c>
      <c r="F172" s="1" t="s">
        <v>237</v>
      </c>
      <c r="G172" s="1" t="s">
        <v>269</v>
      </c>
      <c r="H172">
        <v>0.43</v>
      </c>
      <c r="I172" s="2">
        <f>Tabella1[[#This Row],[R.D.]]*1.8*1.429</f>
        <v>1.1060460000000001</v>
      </c>
      <c r="J172" s="1">
        <f>Tabella1[[#This Row],[R.D.]]*1.8*1.415</f>
        <v>1.09521</v>
      </c>
      <c r="K172" s="1">
        <f>Tabella1[[#This Row],[R.D.]]*1.8*1.403</f>
        <v>1.0859220000000001</v>
      </c>
      <c r="L172" s="1">
        <f>Tabella1[[#This Row],[R.D.]]*1.8*1.398</f>
        <v>1.082052</v>
      </c>
      <c r="M172" s="1">
        <f>Tabella1[[#This Row],[R.D.]]*1.8*1.398</f>
        <v>1.082052</v>
      </c>
      <c r="N172" s="1">
        <f>Tabella1[[#This Row],[R.D.]]*1.8*1.399</f>
        <v>1.0828260000000001</v>
      </c>
      <c r="O172" s="1">
        <f>ROUND(Tabella1[[#This Row],[R.D.]],2)</f>
        <v>0.43</v>
      </c>
      <c r="P172" s="1">
        <f>ROUND(Tabella1[[#This Row],[2019]],2)</f>
        <v>1.1100000000000001</v>
      </c>
      <c r="Q172" s="1">
        <f>ROUND(Tabella1[[#This Row],[2018]],2)</f>
        <v>1.1000000000000001</v>
      </c>
      <c r="R172" s="1">
        <f>ROUND(Tabella1[[#This Row],[2017]],2)</f>
        <v>1.0900000000000001</v>
      </c>
      <c r="S172" s="1">
        <f>ROUND(Tabella1[[#This Row],[2016]],2)</f>
        <v>1.08</v>
      </c>
      <c r="T172" s="1">
        <f>ROUND(Tabella1[[#This Row],[2015]],2)</f>
        <v>1.08</v>
      </c>
      <c r="U172" s="1">
        <f>ROUND(Tabella1[[#This Row],[2014]],2)</f>
        <v>1.08</v>
      </c>
      <c r="V172" s="1">
        <f>SUM(Tabella1[[#This Row],[Canone 2019]:[Canone 2014]])</f>
        <v>6.54</v>
      </c>
    </row>
    <row r="173" spans="1:22" x14ac:dyDescent="0.25">
      <c r="A173" s="1" t="s">
        <v>141</v>
      </c>
      <c r="E173" s="1" t="s">
        <v>155</v>
      </c>
      <c r="F173" s="1" t="s">
        <v>38</v>
      </c>
      <c r="G173" s="1" t="s">
        <v>1418</v>
      </c>
      <c r="H173">
        <v>0.16</v>
      </c>
      <c r="I173" s="2">
        <f>Tabella1[[#This Row],[R.D.]]*1.8*1.429</f>
        <v>0.41155200000000008</v>
      </c>
      <c r="J173" s="1">
        <f>Tabella1[[#This Row],[R.D.]]*1.8*1.415</f>
        <v>0.40752000000000005</v>
      </c>
      <c r="K173" s="1">
        <f>Tabella1[[#This Row],[R.D.]]*1.8*1.403</f>
        <v>0.40406400000000003</v>
      </c>
      <c r="L173" s="1">
        <f>Tabella1[[#This Row],[R.D.]]*1.8*1.398</f>
        <v>0.40262400000000004</v>
      </c>
      <c r="M173" s="1">
        <f>Tabella1[[#This Row],[R.D.]]*1.8*1.398</f>
        <v>0.40262400000000004</v>
      </c>
      <c r="N173" s="1">
        <f>Tabella1[[#This Row],[R.D.]]*1.8*1.399</f>
        <v>0.40291200000000005</v>
      </c>
      <c r="O173" s="1">
        <f>ROUND(Tabella1[[#This Row],[R.D.]],2)</f>
        <v>0.16</v>
      </c>
      <c r="P173" s="1">
        <f>ROUND(Tabella1[[#This Row],[2019]],2)</f>
        <v>0.41</v>
      </c>
      <c r="Q173" s="1">
        <f>ROUND(Tabella1[[#This Row],[2018]],2)</f>
        <v>0.41</v>
      </c>
      <c r="R173" s="1">
        <f>ROUND(Tabella1[[#This Row],[2017]],2)</f>
        <v>0.4</v>
      </c>
      <c r="S173" s="1">
        <f>ROUND(Tabella1[[#This Row],[2016]],2)</f>
        <v>0.4</v>
      </c>
      <c r="T173" s="1">
        <f>ROUND(Tabella1[[#This Row],[2015]],2)</f>
        <v>0.4</v>
      </c>
      <c r="U173" s="1">
        <f>ROUND(Tabella1[[#This Row],[2014]],2)</f>
        <v>0.4</v>
      </c>
      <c r="V173" s="1">
        <f>SUM(Tabella1[[#This Row],[Canone 2019]:[Canone 2014]])</f>
        <v>2.42</v>
      </c>
    </row>
    <row r="174" spans="1:22" x14ac:dyDescent="0.25">
      <c r="A174" s="1" t="s">
        <v>142</v>
      </c>
      <c r="E174" s="1" t="s">
        <v>155</v>
      </c>
      <c r="F174" s="1" t="s">
        <v>270</v>
      </c>
      <c r="G174" s="1" t="s">
        <v>271</v>
      </c>
      <c r="H174">
        <v>3.21</v>
      </c>
      <c r="I174" s="2">
        <f>Tabella1[[#This Row],[R.D.]]*1.8*1.429</f>
        <v>8.2567620000000002</v>
      </c>
      <c r="J174" s="1">
        <f>Tabella1[[#This Row],[R.D.]]*1.8*1.415</f>
        <v>8.1758700000000015</v>
      </c>
      <c r="K174" s="1">
        <f>Tabella1[[#This Row],[R.D.]]*1.8*1.403</f>
        <v>8.1065340000000017</v>
      </c>
      <c r="L174" s="1">
        <f>Tabella1[[#This Row],[R.D.]]*1.8*1.398</f>
        <v>8.0776439999999994</v>
      </c>
      <c r="M174" s="1">
        <f>Tabella1[[#This Row],[R.D.]]*1.8*1.398</f>
        <v>8.0776439999999994</v>
      </c>
      <c r="N174" s="1">
        <f>Tabella1[[#This Row],[R.D.]]*1.8*1.399</f>
        <v>8.0834220000000006</v>
      </c>
      <c r="O174" s="1">
        <f>ROUND(Tabella1[[#This Row],[R.D.]],2)</f>
        <v>3.21</v>
      </c>
      <c r="P174" s="1">
        <f>ROUND(Tabella1[[#This Row],[2019]],2)</f>
        <v>8.26</v>
      </c>
      <c r="Q174" s="1">
        <f>ROUND(Tabella1[[#This Row],[2018]],2)</f>
        <v>8.18</v>
      </c>
      <c r="R174" s="1">
        <f>ROUND(Tabella1[[#This Row],[2017]],2)</f>
        <v>8.11</v>
      </c>
      <c r="S174" s="1">
        <f>ROUND(Tabella1[[#This Row],[2016]],2)</f>
        <v>8.08</v>
      </c>
      <c r="T174" s="1">
        <f>ROUND(Tabella1[[#This Row],[2015]],2)</f>
        <v>8.08</v>
      </c>
      <c r="U174" s="1">
        <f>ROUND(Tabella1[[#This Row],[2014]],2)</f>
        <v>8.08</v>
      </c>
      <c r="V174" s="1">
        <f>SUM(Tabella1[[#This Row],[Canone 2019]:[Canone 2014]])</f>
        <v>48.789999999999992</v>
      </c>
    </row>
    <row r="175" spans="1:22" x14ac:dyDescent="0.25">
      <c r="A175" s="1" t="s">
        <v>143</v>
      </c>
      <c r="E175" s="1" t="s">
        <v>155</v>
      </c>
      <c r="F175" s="1" t="s">
        <v>272</v>
      </c>
      <c r="G175" s="1" t="s">
        <v>273</v>
      </c>
      <c r="H175">
        <v>6.12</v>
      </c>
      <c r="I175" s="2">
        <f>Tabella1[[#This Row],[R.D.]]*1.8*1.429</f>
        <v>15.741864000000001</v>
      </c>
      <c r="J175" s="1">
        <f>Tabella1[[#This Row],[R.D.]]*1.8*1.415</f>
        <v>15.58764</v>
      </c>
      <c r="K175" s="1">
        <f>Tabella1[[#This Row],[R.D.]]*1.8*1.403</f>
        <v>15.455448000000001</v>
      </c>
      <c r="L175" s="1">
        <f>Tabella1[[#This Row],[R.D.]]*1.8*1.398</f>
        <v>15.400367999999999</v>
      </c>
      <c r="M175" s="1">
        <f>Tabella1[[#This Row],[R.D.]]*1.8*1.398</f>
        <v>15.400367999999999</v>
      </c>
      <c r="N175" s="1">
        <f>Tabella1[[#This Row],[R.D.]]*1.8*1.399</f>
        <v>15.411384</v>
      </c>
      <c r="O175" s="1">
        <f>ROUND(Tabella1[[#This Row],[R.D.]],2)</f>
        <v>6.12</v>
      </c>
      <c r="P175" s="1">
        <f>ROUND(Tabella1[[#This Row],[2019]],2)</f>
        <v>15.74</v>
      </c>
      <c r="Q175" s="1">
        <f>ROUND(Tabella1[[#This Row],[2018]],2)</f>
        <v>15.59</v>
      </c>
      <c r="R175" s="1">
        <f>ROUND(Tabella1[[#This Row],[2017]],2)</f>
        <v>15.46</v>
      </c>
      <c r="S175" s="1">
        <f>ROUND(Tabella1[[#This Row],[2016]],2)</f>
        <v>15.4</v>
      </c>
      <c r="T175" s="1">
        <f>ROUND(Tabella1[[#This Row],[2015]],2)</f>
        <v>15.4</v>
      </c>
      <c r="U175" s="1">
        <f>ROUND(Tabella1[[#This Row],[2014]],2)</f>
        <v>15.41</v>
      </c>
      <c r="V175" s="1">
        <f>SUM(Tabella1[[#This Row],[Canone 2019]:[Canone 2014]])</f>
        <v>93</v>
      </c>
    </row>
    <row r="176" spans="1:22" x14ac:dyDescent="0.25">
      <c r="A176" s="1" t="s">
        <v>37</v>
      </c>
      <c r="E176" s="1" t="s">
        <v>155</v>
      </c>
      <c r="F176" s="1" t="s">
        <v>274</v>
      </c>
      <c r="G176" s="1" t="s">
        <v>735</v>
      </c>
      <c r="H176">
        <v>6.27</v>
      </c>
      <c r="I176" s="2">
        <f>Tabella1[[#This Row],[R.D.]]*1.8*1.429</f>
        <v>16.127693999999998</v>
      </c>
      <c r="J176" s="1">
        <f>Tabella1[[#This Row],[R.D.]]*1.8*1.415</f>
        <v>15.96969</v>
      </c>
      <c r="K176" s="1">
        <f>Tabella1[[#This Row],[R.D.]]*1.8*1.403</f>
        <v>15.834258</v>
      </c>
      <c r="L176" s="1">
        <f>Tabella1[[#This Row],[R.D.]]*1.8*1.398</f>
        <v>15.777827999999998</v>
      </c>
      <c r="M176" s="1">
        <f>Tabella1[[#This Row],[R.D.]]*1.8*1.398</f>
        <v>15.777827999999998</v>
      </c>
      <c r="N176" s="1">
        <f>Tabella1[[#This Row],[R.D.]]*1.8*1.399</f>
        <v>15.789114</v>
      </c>
      <c r="O176" s="1">
        <f>ROUND(Tabella1[[#This Row],[R.D.]],2)</f>
        <v>6.27</v>
      </c>
      <c r="P176" s="1">
        <f>ROUND(Tabella1[[#This Row],[2019]],2)</f>
        <v>16.13</v>
      </c>
      <c r="Q176" s="1">
        <f>ROUND(Tabella1[[#This Row],[2018]],2)</f>
        <v>15.97</v>
      </c>
      <c r="R176" s="1">
        <f>ROUND(Tabella1[[#This Row],[2017]],2)</f>
        <v>15.83</v>
      </c>
      <c r="S176" s="1">
        <f>ROUND(Tabella1[[#This Row],[2016]],2)</f>
        <v>15.78</v>
      </c>
      <c r="T176" s="1">
        <f>ROUND(Tabella1[[#This Row],[2015]],2)</f>
        <v>15.78</v>
      </c>
      <c r="U176" s="1">
        <f>ROUND(Tabella1[[#This Row],[2014]],2)</f>
        <v>15.79</v>
      </c>
      <c r="V176" s="1">
        <f>SUM(Tabella1[[#This Row],[Canone 2019]:[Canone 2014]])</f>
        <v>95.28</v>
      </c>
    </row>
    <row r="177" spans="1:22" x14ac:dyDescent="0.25">
      <c r="A177" s="1" t="s">
        <v>145</v>
      </c>
      <c r="E177" s="1" t="s">
        <v>155</v>
      </c>
      <c r="F177" s="1" t="s">
        <v>275</v>
      </c>
      <c r="G177" s="1" t="s">
        <v>263</v>
      </c>
      <c r="H177">
        <v>0.57999999999999996</v>
      </c>
      <c r="I177" s="2">
        <f>Tabella1[[#This Row],[R.D.]]*1.8*1.429</f>
        <v>1.4918760000000002</v>
      </c>
      <c r="J177" s="1">
        <f>Tabella1[[#This Row],[R.D.]]*1.8*1.415</f>
        <v>1.47726</v>
      </c>
      <c r="K177" s="1">
        <f>Tabella1[[#This Row],[R.D.]]*1.8*1.403</f>
        <v>1.4647320000000001</v>
      </c>
      <c r="L177" s="1">
        <f>Tabella1[[#This Row],[R.D.]]*1.8*1.398</f>
        <v>1.4595119999999999</v>
      </c>
      <c r="M177" s="1">
        <f>Tabella1[[#This Row],[R.D.]]*1.8*1.398</f>
        <v>1.4595119999999999</v>
      </c>
      <c r="N177" s="1">
        <f>Tabella1[[#This Row],[R.D.]]*1.8*1.399</f>
        <v>1.4605560000000002</v>
      </c>
      <c r="O177" s="1">
        <f>ROUND(Tabella1[[#This Row],[R.D.]],2)</f>
        <v>0.57999999999999996</v>
      </c>
      <c r="P177" s="1">
        <f>ROUND(Tabella1[[#This Row],[2019]],2)</f>
        <v>1.49</v>
      </c>
      <c r="Q177" s="1">
        <f>ROUND(Tabella1[[#This Row],[2018]],2)</f>
        <v>1.48</v>
      </c>
      <c r="R177" s="1">
        <f>ROUND(Tabella1[[#This Row],[2017]],2)</f>
        <v>1.46</v>
      </c>
      <c r="S177" s="1">
        <f>ROUND(Tabella1[[#This Row],[2016]],2)</f>
        <v>1.46</v>
      </c>
      <c r="T177" s="1">
        <f>ROUND(Tabella1[[#This Row],[2015]],2)</f>
        <v>1.46</v>
      </c>
      <c r="U177" s="1">
        <f>ROUND(Tabella1[[#This Row],[2014]],2)</f>
        <v>1.46</v>
      </c>
      <c r="V177" s="1">
        <f>SUM(Tabella1[[#This Row],[Canone 2019]:[Canone 2014]])</f>
        <v>8.8099999999999987</v>
      </c>
    </row>
    <row r="178" spans="1:22" x14ac:dyDescent="0.25">
      <c r="A178" s="1" t="s">
        <v>146</v>
      </c>
      <c r="E178" s="1" t="s">
        <v>155</v>
      </c>
      <c r="F178" s="1" t="s">
        <v>276</v>
      </c>
      <c r="G178" s="1" t="s">
        <v>445</v>
      </c>
      <c r="H178">
        <v>0.72</v>
      </c>
      <c r="I178" s="2">
        <f>Tabella1[[#This Row],[R.D.]]*1.8*1.429</f>
        <v>1.8519840000000001</v>
      </c>
      <c r="J178" s="1">
        <f>Tabella1[[#This Row],[R.D.]]*1.8*1.415</f>
        <v>1.8338400000000001</v>
      </c>
      <c r="K178" s="1">
        <f>Tabella1[[#This Row],[R.D.]]*1.8*1.403</f>
        <v>1.8182880000000001</v>
      </c>
      <c r="L178" s="1">
        <f>Tabella1[[#This Row],[R.D.]]*1.8*1.398</f>
        <v>1.8118079999999999</v>
      </c>
      <c r="M178" s="1">
        <f>Tabella1[[#This Row],[R.D.]]*1.8*1.398</f>
        <v>1.8118079999999999</v>
      </c>
      <c r="N178" s="1">
        <f>Tabella1[[#This Row],[R.D.]]*1.8*1.399</f>
        <v>1.813104</v>
      </c>
      <c r="O178" s="1">
        <f>ROUND(Tabella1[[#This Row],[R.D.]],2)</f>
        <v>0.72</v>
      </c>
      <c r="P178" s="1">
        <f>ROUND(Tabella1[[#This Row],[2019]],2)</f>
        <v>1.85</v>
      </c>
      <c r="Q178" s="1">
        <f>ROUND(Tabella1[[#This Row],[2018]],2)</f>
        <v>1.83</v>
      </c>
      <c r="R178" s="1">
        <f>ROUND(Tabella1[[#This Row],[2017]],2)</f>
        <v>1.82</v>
      </c>
      <c r="S178" s="1">
        <f>ROUND(Tabella1[[#This Row],[2016]],2)</f>
        <v>1.81</v>
      </c>
      <c r="T178" s="1">
        <f>ROUND(Tabella1[[#This Row],[2015]],2)</f>
        <v>1.81</v>
      </c>
      <c r="U178" s="1">
        <f>ROUND(Tabella1[[#This Row],[2014]],2)</f>
        <v>1.81</v>
      </c>
      <c r="V178" s="1">
        <f>SUM(Tabella1[[#This Row],[Canone 2019]:[Canone 2014]])</f>
        <v>10.930000000000001</v>
      </c>
    </row>
    <row r="179" spans="1:22" x14ac:dyDescent="0.25">
      <c r="A179" s="1" t="s">
        <v>148</v>
      </c>
      <c r="E179" s="1" t="s">
        <v>155</v>
      </c>
      <c r="F179" s="1" t="s">
        <v>277</v>
      </c>
      <c r="G179" s="1" t="s">
        <v>278</v>
      </c>
      <c r="H179">
        <v>0.7</v>
      </c>
      <c r="I179" s="2">
        <f>Tabella1[[#This Row],[R.D.]]*1.8*1.429</f>
        <v>1.80054</v>
      </c>
      <c r="J179" s="1">
        <f>Tabella1[[#This Row],[R.D.]]*1.8*1.415</f>
        <v>1.7829000000000002</v>
      </c>
      <c r="K179" s="1">
        <f>Tabella1[[#This Row],[R.D.]]*1.8*1.403</f>
        <v>1.7677800000000001</v>
      </c>
      <c r="L179" s="1">
        <f>Tabella1[[#This Row],[R.D.]]*1.8*1.398</f>
        <v>1.7614799999999999</v>
      </c>
      <c r="M179" s="1">
        <f>Tabella1[[#This Row],[R.D.]]*1.8*1.398</f>
        <v>1.7614799999999999</v>
      </c>
      <c r="N179" s="1">
        <f>Tabella1[[#This Row],[R.D.]]*1.8*1.399</f>
        <v>1.76274</v>
      </c>
      <c r="O179" s="1">
        <f>ROUND(Tabella1[[#This Row],[R.D.]],2)</f>
        <v>0.7</v>
      </c>
      <c r="P179" s="1">
        <f>ROUND(Tabella1[[#This Row],[2019]],2)</f>
        <v>1.8</v>
      </c>
      <c r="Q179" s="1">
        <f>ROUND(Tabella1[[#This Row],[2018]],2)</f>
        <v>1.78</v>
      </c>
      <c r="R179" s="1">
        <f>ROUND(Tabella1[[#This Row],[2017]],2)</f>
        <v>1.77</v>
      </c>
      <c r="S179" s="1">
        <f>ROUND(Tabella1[[#This Row],[2016]],2)</f>
        <v>1.76</v>
      </c>
      <c r="T179" s="1">
        <f>ROUND(Tabella1[[#This Row],[2015]],2)</f>
        <v>1.76</v>
      </c>
      <c r="U179" s="1">
        <f>ROUND(Tabella1[[#This Row],[2014]],2)</f>
        <v>1.76</v>
      </c>
      <c r="V179" s="1">
        <f>SUM(Tabella1[[#This Row],[Canone 2019]:[Canone 2014]])</f>
        <v>10.629999999999999</v>
      </c>
    </row>
    <row r="180" spans="1:22" x14ac:dyDescent="0.25">
      <c r="A180" s="1" t="s">
        <v>28</v>
      </c>
      <c r="E180" s="1" t="s">
        <v>155</v>
      </c>
      <c r="F180" s="1" t="s">
        <v>279</v>
      </c>
      <c r="G180" s="1" t="s">
        <v>1517</v>
      </c>
      <c r="H180">
        <v>0.61</v>
      </c>
      <c r="I180" s="2">
        <f>Tabella1[[#This Row],[R.D.]]*1.8*1.429</f>
        <v>1.5690420000000003</v>
      </c>
      <c r="J180" s="1">
        <f>Tabella1[[#This Row],[R.D.]]*1.8*1.415</f>
        <v>1.5536700000000001</v>
      </c>
      <c r="K180" s="1">
        <f>Tabella1[[#This Row],[R.D.]]*1.8*1.403</f>
        <v>1.5404940000000003</v>
      </c>
      <c r="L180" s="1">
        <f>Tabella1[[#This Row],[R.D.]]*1.8*1.398</f>
        <v>1.535004</v>
      </c>
      <c r="M180" s="1">
        <f>Tabella1[[#This Row],[R.D.]]*1.8*1.398</f>
        <v>1.535004</v>
      </c>
      <c r="N180" s="1">
        <f>Tabella1[[#This Row],[R.D.]]*1.8*1.399</f>
        <v>1.5361020000000001</v>
      </c>
      <c r="O180" s="1">
        <f>ROUND(Tabella1[[#This Row],[R.D.]],2)</f>
        <v>0.61</v>
      </c>
      <c r="P180" s="1">
        <f>ROUND(Tabella1[[#This Row],[2019]],2)</f>
        <v>1.57</v>
      </c>
      <c r="Q180" s="1">
        <f>ROUND(Tabella1[[#This Row],[2018]],2)</f>
        <v>1.55</v>
      </c>
      <c r="R180" s="1">
        <f>ROUND(Tabella1[[#This Row],[2017]],2)</f>
        <v>1.54</v>
      </c>
      <c r="S180" s="1">
        <f>ROUND(Tabella1[[#This Row],[2016]],2)</f>
        <v>1.54</v>
      </c>
      <c r="T180" s="1">
        <f>ROUND(Tabella1[[#This Row],[2015]],2)</f>
        <v>1.54</v>
      </c>
      <c r="U180" s="1">
        <f>ROUND(Tabella1[[#This Row],[2014]],2)</f>
        <v>1.54</v>
      </c>
      <c r="V180" s="1">
        <f>SUM(Tabella1[[#This Row],[Canone 2019]:[Canone 2014]])</f>
        <v>9.2800000000000011</v>
      </c>
    </row>
    <row r="181" spans="1:22" x14ac:dyDescent="0.25">
      <c r="A181" s="1" t="s">
        <v>150</v>
      </c>
      <c r="E181" s="1" t="s">
        <v>155</v>
      </c>
      <c r="F181" s="1" t="s">
        <v>280</v>
      </c>
      <c r="G181" s="1" t="s">
        <v>1518</v>
      </c>
      <c r="H181">
        <v>3.45</v>
      </c>
      <c r="I181" s="2">
        <f>Tabella1[[#This Row],[R.D.]]*1.8*1.429</f>
        <v>8.8740900000000007</v>
      </c>
      <c r="J181" s="1">
        <f>Tabella1[[#This Row],[R.D.]]*1.8*1.415</f>
        <v>8.7871500000000022</v>
      </c>
      <c r="K181" s="1">
        <f>Tabella1[[#This Row],[R.D.]]*1.8*1.403</f>
        <v>8.7126300000000008</v>
      </c>
      <c r="L181" s="1">
        <f>Tabella1[[#This Row],[R.D.]]*1.8*1.398</f>
        <v>8.6815800000000003</v>
      </c>
      <c r="M181" s="1">
        <f>Tabella1[[#This Row],[R.D.]]*1.8*1.398</f>
        <v>8.6815800000000003</v>
      </c>
      <c r="N181" s="1">
        <f>Tabella1[[#This Row],[R.D.]]*1.8*1.399</f>
        <v>8.6877900000000015</v>
      </c>
      <c r="O181" s="1">
        <f>ROUND(Tabella1[[#This Row],[R.D.]],2)</f>
        <v>3.45</v>
      </c>
      <c r="P181" s="1">
        <f>ROUND(Tabella1[[#This Row],[2019]],2)</f>
        <v>8.8699999999999992</v>
      </c>
      <c r="Q181" s="1">
        <f>ROUND(Tabella1[[#This Row],[2018]],2)</f>
        <v>8.7899999999999991</v>
      </c>
      <c r="R181" s="1">
        <f>ROUND(Tabella1[[#This Row],[2017]],2)</f>
        <v>8.7100000000000009</v>
      </c>
      <c r="S181" s="1">
        <f>ROUND(Tabella1[[#This Row],[2016]],2)</f>
        <v>8.68</v>
      </c>
      <c r="T181" s="1">
        <f>ROUND(Tabella1[[#This Row],[2015]],2)</f>
        <v>8.68</v>
      </c>
      <c r="U181" s="1">
        <f>ROUND(Tabella1[[#This Row],[2014]],2)</f>
        <v>8.69</v>
      </c>
      <c r="V181" s="1">
        <f>SUM(Tabella1[[#This Row],[Canone 2019]:[Canone 2014]])</f>
        <v>52.419999999999995</v>
      </c>
    </row>
    <row r="182" spans="1:22" x14ac:dyDescent="0.25">
      <c r="A182" s="1" t="s">
        <v>281</v>
      </c>
      <c r="E182" s="1" t="s">
        <v>155</v>
      </c>
      <c r="F182" s="1" t="s">
        <v>282</v>
      </c>
      <c r="G182" s="1" t="s">
        <v>641</v>
      </c>
      <c r="H182">
        <v>3.83</v>
      </c>
      <c r="I182" s="2">
        <f>Tabella1[[#This Row],[R.D.]]*1.8*1.429</f>
        <v>9.8515259999999998</v>
      </c>
      <c r="J182" s="1">
        <f>Tabella1[[#This Row],[R.D.]]*1.8*1.415</f>
        <v>9.7550100000000004</v>
      </c>
      <c r="K182" s="1">
        <f>Tabella1[[#This Row],[R.D.]]*1.8*1.403</f>
        <v>9.6722820000000009</v>
      </c>
      <c r="L182" s="1">
        <f>Tabella1[[#This Row],[R.D.]]*1.8*1.398</f>
        <v>9.6378120000000003</v>
      </c>
      <c r="M182" s="1">
        <f>Tabella1[[#This Row],[R.D.]]*1.8*1.398</f>
        <v>9.6378120000000003</v>
      </c>
      <c r="N182" s="1">
        <f>Tabella1[[#This Row],[R.D.]]*1.8*1.399</f>
        <v>9.6447060000000011</v>
      </c>
      <c r="O182" s="1">
        <f>ROUND(Tabella1[[#This Row],[R.D.]],2)</f>
        <v>3.83</v>
      </c>
      <c r="P182" s="1">
        <f>ROUND(Tabella1[[#This Row],[2019]],2)</f>
        <v>9.85</v>
      </c>
      <c r="Q182" s="1">
        <f>ROUND(Tabella1[[#This Row],[2018]],2)</f>
        <v>9.76</v>
      </c>
      <c r="R182" s="1">
        <f>ROUND(Tabella1[[#This Row],[2017]],2)</f>
        <v>9.67</v>
      </c>
      <c r="S182" s="1">
        <f>ROUND(Tabella1[[#This Row],[2016]],2)</f>
        <v>9.64</v>
      </c>
      <c r="T182" s="1">
        <f>ROUND(Tabella1[[#This Row],[2015]],2)</f>
        <v>9.64</v>
      </c>
      <c r="U182" s="1">
        <f>ROUND(Tabella1[[#This Row],[2014]],2)</f>
        <v>9.64</v>
      </c>
      <c r="V182" s="1">
        <f>SUM(Tabella1[[#This Row],[Canone 2019]:[Canone 2014]])</f>
        <v>58.2</v>
      </c>
    </row>
    <row r="183" spans="1:22" x14ac:dyDescent="0.25">
      <c r="A183" s="1" t="s">
        <v>283</v>
      </c>
      <c r="E183" s="1" t="s">
        <v>155</v>
      </c>
      <c r="F183" s="1" t="s">
        <v>284</v>
      </c>
      <c r="G183" s="1" t="s">
        <v>209</v>
      </c>
      <c r="H183">
        <v>3.37</v>
      </c>
      <c r="I183" s="2">
        <f>Tabella1[[#This Row],[R.D.]]*1.8*1.429</f>
        <v>8.6683140000000005</v>
      </c>
      <c r="J183" s="1">
        <f>Tabella1[[#This Row],[R.D.]]*1.8*1.415</f>
        <v>8.5833900000000014</v>
      </c>
      <c r="K183" s="1">
        <f>Tabella1[[#This Row],[R.D.]]*1.8*1.403</f>
        <v>8.5105980000000017</v>
      </c>
      <c r="L183" s="1">
        <f>Tabella1[[#This Row],[R.D.]]*1.8*1.398</f>
        <v>8.4802680000000006</v>
      </c>
      <c r="M183" s="1">
        <f>Tabella1[[#This Row],[R.D.]]*1.8*1.398</f>
        <v>8.4802680000000006</v>
      </c>
      <c r="N183" s="1">
        <f>Tabella1[[#This Row],[R.D.]]*1.8*1.399</f>
        <v>8.4863340000000012</v>
      </c>
      <c r="O183" s="1">
        <f>ROUND(Tabella1[[#This Row],[R.D.]],2)</f>
        <v>3.37</v>
      </c>
      <c r="P183" s="1">
        <f>ROUND(Tabella1[[#This Row],[2019]],2)</f>
        <v>8.67</v>
      </c>
      <c r="Q183" s="1">
        <f>ROUND(Tabella1[[#This Row],[2018]],2)</f>
        <v>8.58</v>
      </c>
      <c r="R183" s="1">
        <f>ROUND(Tabella1[[#This Row],[2017]],2)</f>
        <v>8.51</v>
      </c>
      <c r="S183" s="1">
        <f>ROUND(Tabella1[[#This Row],[2016]],2)</f>
        <v>8.48</v>
      </c>
      <c r="T183" s="1">
        <f>ROUND(Tabella1[[#This Row],[2015]],2)</f>
        <v>8.48</v>
      </c>
      <c r="U183" s="1">
        <f>ROUND(Tabella1[[#This Row],[2014]],2)</f>
        <v>8.49</v>
      </c>
      <c r="V183" s="1">
        <f>SUM(Tabella1[[#This Row],[Canone 2019]:[Canone 2014]])</f>
        <v>51.21</v>
      </c>
    </row>
    <row r="184" spans="1:22" x14ac:dyDescent="0.25">
      <c r="A184" s="1" t="s">
        <v>285</v>
      </c>
      <c r="E184" s="1" t="s">
        <v>155</v>
      </c>
      <c r="F184" s="1" t="s">
        <v>286</v>
      </c>
      <c r="G184" s="1" t="s">
        <v>836</v>
      </c>
      <c r="H184">
        <v>3.6</v>
      </c>
      <c r="I184" s="2">
        <f>Tabella1[[#This Row],[R.D.]]*1.8*1.429</f>
        <v>9.259920000000001</v>
      </c>
      <c r="J184" s="1">
        <f>Tabella1[[#This Row],[R.D.]]*1.8*1.415</f>
        <v>9.1692</v>
      </c>
      <c r="K184" s="1">
        <f>Tabella1[[#This Row],[R.D.]]*1.8*1.403</f>
        <v>9.0914400000000004</v>
      </c>
      <c r="L184" s="1">
        <f>Tabella1[[#This Row],[R.D.]]*1.8*1.398</f>
        <v>9.0590399999999995</v>
      </c>
      <c r="M184" s="1">
        <f>Tabella1[[#This Row],[R.D.]]*1.8*1.398</f>
        <v>9.0590399999999995</v>
      </c>
      <c r="N184" s="1">
        <f>Tabella1[[#This Row],[R.D.]]*1.8*1.399</f>
        <v>9.0655200000000011</v>
      </c>
      <c r="O184" s="1">
        <f>ROUND(Tabella1[[#This Row],[R.D.]],2)</f>
        <v>3.6</v>
      </c>
      <c r="P184" s="1">
        <f>ROUND(Tabella1[[#This Row],[2019]],2)</f>
        <v>9.26</v>
      </c>
      <c r="Q184" s="1">
        <f>ROUND(Tabella1[[#This Row],[2018]],2)</f>
        <v>9.17</v>
      </c>
      <c r="R184" s="1">
        <f>ROUND(Tabella1[[#This Row],[2017]],2)</f>
        <v>9.09</v>
      </c>
      <c r="S184" s="1">
        <f>ROUND(Tabella1[[#This Row],[2016]],2)</f>
        <v>9.06</v>
      </c>
      <c r="T184" s="1">
        <f>ROUND(Tabella1[[#This Row],[2015]],2)</f>
        <v>9.06</v>
      </c>
      <c r="U184" s="1">
        <f>ROUND(Tabella1[[#This Row],[2014]],2)</f>
        <v>9.07</v>
      </c>
      <c r="V184" s="1">
        <f>SUM(Tabella1[[#This Row],[Canone 2019]:[Canone 2014]])</f>
        <v>54.71</v>
      </c>
    </row>
    <row r="185" spans="1:22" x14ac:dyDescent="0.25">
      <c r="A185" s="1" t="s">
        <v>287</v>
      </c>
      <c r="E185" s="1" t="s">
        <v>155</v>
      </c>
      <c r="F185" s="1" t="s">
        <v>288</v>
      </c>
      <c r="G185" s="1" t="s">
        <v>289</v>
      </c>
      <c r="H185">
        <v>13.01</v>
      </c>
      <c r="I185" s="2">
        <f>Tabella1[[#This Row],[R.D.]]*1.8*1.429</f>
        <v>33.464322000000003</v>
      </c>
      <c r="J185" s="1">
        <f>Tabella1[[#This Row],[R.D.]]*1.8*1.415</f>
        <v>33.136470000000003</v>
      </c>
      <c r="K185" s="1">
        <f>Tabella1[[#This Row],[R.D.]]*1.8*1.403</f>
        <v>32.855454000000002</v>
      </c>
      <c r="L185" s="1">
        <f>Tabella1[[#This Row],[R.D.]]*1.8*1.398</f>
        <v>32.738363999999997</v>
      </c>
      <c r="M185" s="1">
        <f>Tabella1[[#This Row],[R.D.]]*1.8*1.398</f>
        <v>32.738363999999997</v>
      </c>
      <c r="N185" s="1">
        <f>Tabella1[[#This Row],[R.D.]]*1.8*1.399</f>
        <v>32.761781999999997</v>
      </c>
      <c r="O185" s="1">
        <f>ROUND(Tabella1[[#This Row],[R.D.]],2)</f>
        <v>13.01</v>
      </c>
      <c r="P185" s="1">
        <f>ROUND(Tabella1[[#This Row],[2019]],2)</f>
        <v>33.46</v>
      </c>
      <c r="Q185" s="1">
        <f>ROUND(Tabella1[[#This Row],[2018]],2)</f>
        <v>33.14</v>
      </c>
      <c r="R185" s="1">
        <f>ROUND(Tabella1[[#This Row],[2017]],2)</f>
        <v>32.86</v>
      </c>
      <c r="S185" s="1">
        <f>ROUND(Tabella1[[#This Row],[2016]],2)</f>
        <v>32.74</v>
      </c>
      <c r="T185" s="1">
        <f>ROUND(Tabella1[[#This Row],[2015]],2)</f>
        <v>32.74</v>
      </c>
      <c r="U185" s="1">
        <f>ROUND(Tabella1[[#This Row],[2014]],2)</f>
        <v>32.76</v>
      </c>
      <c r="V185" s="1">
        <f>SUM(Tabella1[[#This Row],[Canone 2019]:[Canone 2014]])</f>
        <v>197.7</v>
      </c>
    </row>
    <row r="186" spans="1:22" x14ac:dyDescent="0.25">
      <c r="A186" s="1" t="s">
        <v>290</v>
      </c>
      <c r="E186" s="1" t="s">
        <v>155</v>
      </c>
      <c r="F186" s="1" t="s">
        <v>291</v>
      </c>
      <c r="G186" s="1" t="s">
        <v>292</v>
      </c>
      <c r="H186">
        <v>24.1</v>
      </c>
      <c r="I186" s="2">
        <f>Tabella1[[#This Row],[R.D.]]*1.8*1.429</f>
        <v>61.990020000000008</v>
      </c>
      <c r="J186" s="1">
        <f>Tabella1[[#This Row],[R.D.]]*1.8*1.415</f>
        <v>61.382700000000007</v>
      </c>
      <c r="K186" s="1">
        <f>Tabella1[[#This Row],[R.D.]]*1.8*1.403</f>
        <v>60.862140000000004</v>
      </c>
      <c r="L186" s="1">
        <f>Tabella1[[#This Row],[R.D.]]*1.8*1.398</f>
        <v>60.645240000000001</v>
      </c>
      <c r="M186" s="1">
        <f>Tabella1[[#This Row],[R.D.]]*1.8*1.398</f>
        <v>60.645240000000001</v>
      </c>
      <c r="N186" s="1">
        <f>Tabella1[[#This Row],[R.D.]]*1.8*1.399</f>
        <v>60.688620000000007</v>
      </c>
      <c r="O186" s="1">
        <f>ROUND(Tabella1[[#This Row],[R.D.]],2)</f>
        <v>24.1</v>
      </c>
      <c r="P186" s="1">
        <f>ROUND(Tabella1[[#This Row],[2019]],2)</f>
        <v>61.99</v>
      </c>
      <c r="Q186" s="1">
        <f>ROUND(Tabella1[[#This Row],[2018]],2)</f>
        <v>61.38</v>
      </c>
      <c r="R186" s="1">
        <f>ROUND(Tabella1[[#This Row],[2017]],2)</f>
        <v>60.86</v>
      </c>
      <c r="S186" s="1">
        <f>ROUND(Tabella1[[#This Row],[2016]],2)</f>
        <v>60.65</v>
      </c>
      <c r="T186" s="1">
        <f>ROUND(Tabella1[[#This Row],[2015]],2)</f>
        <v>60.65</v>
      </c>
      <c r="U186" s="1">
        <f>ROUND(Tabella1[[#This Row],[2014]],2)</f>
        <v>60.69</v>
      </c>
      <c r="V186" s="1">
        <f>SUM(Tabella1[[#This Row],[Canone 2019]:[Canone 2014]])</f>
        <v>366.22</v>
      </c>
    </row>
    <row r="187" spans="1:22" x14ac:dyDescent="0.25">
      <c r="A187" s="1" t="s">
        <v>293</v>
      </c>
      <c r="E187" s="1" t="s">
        <v>155</v>
      </c>
      <c r="F187" s="1" t="s">
        <v>294</v>
      </c>
      <c r="G187" s="1" t="s">
        <v>201</v>
      </c>
      <c r="H187">
        <v>17.97</v>
      </c>
      <c r="I187" s="2">
        <f>Tabella1[[#This Row],[R.D.]]*1.8*1.429</f>
        <v>46.222434</v>
      </c>
      <c r="J187" s="1">
        <f>Tabella1[[#This Row],[R.D.]]*1.8*1.415</f>
        <v>45.769589999999994</v>
      </c>
      <c r="K187" s="1">
        <f>Tabella1[[#This Row],[R.D.]]*1.8*1.403</f>
        <v>45.381437999999996</v>
      </c>
      <c r="L187" s="1">
        <f>Tabella1[[#This Row],[R.D.]]*1.8*1.398</f>
        <v>45.21970799999999</v>
      </c>
      <c r="M187" s="1">
        <f>Tabella1[[#This Row],[R.D.]]*1.8*1.398</f>
        <v>45.21970799999999</v>
      </c>
      <c r="N187" s="1">
        <f>Tabella1[[#This Row],[R.D.]]*1.8*1.399</f>
        <v>45.252053999999994</v>
      </c>
      <c r="O187" s="1">
        <f>ROUND(Tabella1[[#This Row],[R.D.]],2)</f>
        <v>17.97</v>
      </c>
      <c r="P187" s="1">
        <f>ROUND(Tabella1[[#This Row],[2019]],2)</f>
        <v>46.22</v>
      </c>
      <c r="Q187" s="1">
        <f>ROUND(Tabella1[[#This Row],[2018]],2)</f>
        <v>45.77</v>
      </c>
      <c r="R187" s="1">
        <f>ROUND(Tabella1[[#This Row],[2017]],2)</f>
        <v>45.38</v>
      </c>
      <c r="S187" s="1">
        <f>ROUND(Tabella1[[#This Row],[2016]],2)</f>
        <v>45.22</v>
      </c>
      <c r="T187" s="1">
        <f>ROUND(Tabella1[[#This Row],[2015]],2)</f>
        <v>45.22</v>
      </c>
      <c r="U187" s="1">
        <f>ROUND(Tabella1[[#This Row],[2014]],2)</f>
        <v>45.25</v>
      </c>
      <c r="V187" s="1">
        <f>SUM(Tabella1[[#This Row],[Canone 2019]:[Canone 2014]])</f>
        <v>273.06</v>
      </c>
    </row>
    <row r="188" spans="1:22" x14ac:dyDescent="0.25">
      <c r="A188" s="1" t="s">
        <v>295</v>
      </c>
      <c r="E188" s="1" t="s">
        <v>155</v>
      </c>
      <c r="F188" s="1" t="s">
        <v>296</v>
      </c>
      <c r="G188" s="1" t="s">
        <v>297</v>
      </c>
      <c r="H188">
        <v>2.17</v>
      </c>
      <c r="I188" s="2">
        <f>Tabella1[[#This Row],[R.D.]]*1.8*1.429</f>
        <v>5.5816740000000005</v>
      </c>
      <c r="J188" s="1">
        <f>Tabella1[[#This Row],[R.D.]]*1.8*1.415</f>
        <v>5.5269900000000005</v>
      </c>
      <c r="K188" s="1">
        <f>Tabella1[[#This Row],[R.D.]]*1.8*1.403</f>
        <v>5.480118</v>
      </c>
      <c r="L188" s="1">
        <f>Tabella1[[#This Row],[R.D.]]*1.8*1.398</f>
        <v>5.4605879999999996</v>
      </c>
      <c r="M188" s="1">
        <f>Tabella1[[#This Row],[R.D.]]*1.8*1.398</f>
        <v>5.4605879999999996</v>
      </c>
      <c r="N188" s="1">
        <f>Tabella1[[#This Row],[R.D.]]*1.8*1.399</f>
        <v>5.4644940000000002</v>
      </c>
      <c r="O188" s="1">
        <f>ROUND(Tabella1[[#This Row],[R.D.]],2)</f>
        <v>2.17</v>
      </c>
      <c r="P188" s="1">
        <f>ROUND(Tabella1[[#This Row],[2019]],2)</f>
        <v>5.58</v>
      </c>
      <c r="Q188" s="1">
        <f>ROUND(Tabella1[[#This Row],[2018]],2)</f>
        <v>5.53</v>
      </c>
      <c r="R188" s="1">
        <f>ROUND(Tabella1[[#This Row],[2017]],2)</f>
        <v>5.48</v>
      </c>
      <c r="S188" s="1">
        <f>ROUND(Tabella1[[#This Row],[2016]],2)</f>
        <v>5.46</v>
      </c>
      <c r="T188" s="1">
        <f>ROUND(Tabella1[[#This Row],[2015]],2)</f>
        <v>5.46</v>
      </c>
      <c r="U188" s="1">
        <f>ROUND(Tabella1[[#This Row],[2014]],2)</f>
        <v>5.46</v>
      </c>
      <c r="V188" s="1">
        <f>SUM(Tabella1[[#This Row],[Canone 2019]:[Canone 2014]])</f>
        <v>32.97</v>
      </c>
    </row>
    <row r="189" spans="1:22" x14ac:dyDescent="0.25">
      <c r="A189" s="1" t="s">
        <v>298</v>
      </c>
      <c r="E189" s="1" t="s">
        <v>155</v>
      </c>
      <c r="F189" s="1" t="s">
        <v>299</v>
      </c>
      <c r="G189" s="1" t="s">
        <v>1069</v>
      </c>
      <c r="H189">
        <v>2.13</v>
      </c>
      <c r="I189" s="2">
        <f>Tabella1[[#This Row],[R.D.]]*1.8*1.429</f>
        <v>5.4787860000000004</v>
      </c>
      <c r="J189" s="1">
        <f>Tabella1[[#This Row],[R.D.]]*1.8*1.415</f>
        <v>5.4251100000000001</v>
      </c>
      <c r="K189" s="1">
        <f>Tabella1[[#This Row],[R.D.]]*1.8*1.403</f>
        <v>5.3791020000000005</v>
      </c>
      <c r="L189" s="1">
        <f>Tabella1[[#This Row],[R.D.]]*1.8*1.398</f>
        <v>5.3599319999999997</v>
      </c>
      <c r="M189" s="1">
        <f>Tabella1[[#This Row],[R.D.]]*1.8*1.398</f>
        <v>5.3599319999999997</v>
      </c>
      <c r="N189" s="1">
        <f>Tabella1[[#This Row],[R.D.]]*1.8*1.399</f>
        <v>5.363766</v>
      </c>
      <c r="O189" s="1">
        <f>ROUND(Tabella1[[#This Row],[R.D.]],2)</f>
        <v>2.13</v>
      </c>
      <c r="P189" s="1">
        <f>ROUND(Tabella1[[#This Row],[2019]],2)</f>
        <v>5.48</v>
      </c>
      <c r="Q189" s="1">
        <f>ROUND(Tabella1[[#This Row],[2018]],2)</f>
        <v>5.43</v>
      </c>
      <c r="R189" s="1">
        <f>ROUND(Tabella1[[#This Row],[2017]],2)</f>
        <v>5.38</v>
      </c>
      <c r="S189" s="1">
        <f>ROUND(Tabella1[[#This Row],[2016]],2)</f>
        <v>5.36</v>
      </c>
      <c r="T189" s="1">
        <f>ROUND(Tabella1[[#This Row],[2015]],2)</f>
        <v>5.36</v>
      </c>
      <c r="U189" s="1">
        <f>ROUND(Tabella1[[#This Row],[2014]],2)</f>
        <v>5.36</v>
      </c>
      <c r="V189" s="1">
        <f>SUM(Tabella1[[#This Row],[Canone 2019]:[Canone 2014]])</f>
        <v>32.369999999999997</v>
      </c>
    </row>
    <row r="190" spans="1:22" x14ac:dyDescent="0.25">
      <c r="A190" s="1" t="s">
        <v>300</v>
      </c>
      <c r="E190" s="1" t="s">
        <v>155</v>
      </c>
      <c r="F190" s="1" t="s">
        <v>301</v>
      </c>
      <c r="G190" s="1" t="s">
        <v>302</v>
      </c>
      <c r="H190">
        <v>1.9</v>
      </c>
      <c r="I190" s="2">
        <f>Tabella1[[#This Row],[R.D.]]*1.8*1.429</f>
        <v>4.8871799999999999</v>
      </c>
      <c r="J190" s="1">
        <f>Tabella1[[#This Row],[R.D.]]*1.8*1.415</f>
        <v>4.8392999999999997</v>
      </c>
      <c r="K190" s="1">
        <f>Tabella1[[#This Row],[R.D.]]*1.8*1.403</f>
        <v>4.79826</v>
      </c>
      <c r="L190" s="1">
        <f>Tabella1[[#This Row],[R.D.]]*1.8*1.398</f>
        <v>4.7811599999999999</v>
      </c>
      <c r="M190" s="1">
        <f>Tabella1[[#This Row],[R.D.]]*1.8*1.398</f>
        <v>4.7811599999999999</v>
      </c>
      <c r="N190" s="1">
        <f>Tabella1[[#This Row],[R.D.]]*1.8*1.399</f>
        <v>4.7845800000000001</v>
      </c>
      <c r="O190" s="1">
        <f>ROUND(Tabella1[[#This Row],[R.D.]],2)</f>
        <v>1.9</v>
      </c>
      <c r="P190" s="1">
        <f>ROUND(Tabella1[[#This Row],[2019]],2)</f>
        <v>4.8899999999999997</v>
      </c>
      <c r="Q190" s="1">
        <f>ROUND(Tabella1[[#This Row],[2018]],2)</f>
        <v>4.84</v>
      </c>
      <c r="R190" s="1">
        <f>ROUND(Tabella1[[#This Row],[2017]],2)</f>
        <v>4.8</v>
      </c>
      <c r="S190" s="1">
        <f>ROUND(Tabella1[[#This Row],[2016]],2)</f>
        <v>4.78</v>
      </c>
      <c r="T190" s="1">
        <f>ROUND(Tabella1[[#This Row],[2015]],2)</f>
        <v>4.78</v>
      </c>
      <c r="U190" s="1">
        <f>ROUND(Tabella1[[#This Row],[2014]],2)</f>
        <v>4.78</v>
      </c>
      <c r="V190" s="1">
        <f>SUM(Tabella1[[#This Row],[Canone 2019]:[Canone 2014]])</f>
        <v>28.870000000000005</v>
      </c>
    </row>
    <row r="191" spans="1:22" x14ac:dyDescent="0.25">
      <c r="A191" s="1" t="s">
        <v>303</v>
      </c>
      <c r="E191" s="1" t="s">
        <v>155</v>
      </c>
      <c r="F191" s="1" t="s">
        <v>304</v>
      </c>
      <c r="G191" s="1" t="s">
        <v>123</v>
      </c>
      <c r="H191">
        <v>0.3</v>
      </c>
      <c r="I191" s="2">
        <f>Tabella1[[#This Row],[R.D.]]*1.8*1.429</f>
        <v>0.77166000000000012</v>
      </c>
      <c r="J191" s="1">
        <f>Tabella1[[#This Row],[R.D.]]*1.8*1.415</f>
        <v>0.76410000000000011</v>
      </c>
      <c r="K191" s="1">
        <f>Tabella1[[#This Row],[R.D.]]*1.8*1.403</f>
        <v>0.75762000000000007</v>
      </c>
      <c r="L191" s="1">
        <f>Tabella1[[#This Row],[R.D.]]*1.8*1.398</f>
        <v>0.75492000000000004</v>
      </c>
      <c r="M191" s="1">
        <f>Tabella1[[#This Row],[R.D.]]*1.8*1.398</f>
        <v>0.75492000000000004</v>
      </c>
      <c r="N191" s="1">
        <f>Tabella1[[#This Row],[R.D.]]*1.8*1.399</f>
        <v>0.75546000000000002</v>
      </c>
      <c r="O191" s="1">
        <f>ROUND(Tabella1[[#This Row],[R.D.]],2)</f>
        <v>0.3</v>
      </c>
      <c r="P191" s="1">
        <f>ROUND(Tabella1[[#This Row],[2019]],2)</f>
        <v>0.77</v>
      </c>
      <c r="Q191" s="1">
        <f>ROUND(Tabella1[[#This Row],[2018]],2)</f>
        <v>0.76</v>
      </c>
      <c r="R191" s="1">
        <f>ROUND(Tabella1[[#This Row],[2017]],2)</f>
        <v>0.76</v>
      </c>
      <c r="S191" s="1">
        <f>ROUND(Tabella1[[#This Row],[2016]],2)</f>
        <v>0.75</v>
      </c>
      <c r="T191" s="1">
        <f>ROUND(Tabella1[[#This Row],[2015]],2)</f>
        <v>0.75</v>
      </c>
      <c r="U191" s="1">
        <f>ROUND(Tabella1[[#This Row],[2014]],2)</f>
        <v>0.76</v>
      </c>
      <c r="V191" s="1">
        <f>SUM(Tabella1[[#This Row],[Canone 2019]:[Canone 2014]])</f>
        <v>4.55</v>
      </c>
    </row>
    <row r="192" spans="1:22" x14ac:dyDescent="0.25">
      <c r="A192" s="1" t="s">
        <v>305</v>
      </c>
      <c r="E192" s="1" t="s">
        <v>155</v>
      </c>
      <c r="F192" s="1" t="s">
        <v>306</v>
      </c>
      <c r="G192" s="1" t="s">
        <v>307</v>
      </c>
      <c r="H192">
        <v>8.2100000000000009</v>
      </c>
      <c r="I192" s="2">
        <f>Tabella1[[#This Row],[R.D.]]*1.8*1.429</f>
        <v>21.117762000000003</v>
      </c>
      <c r="J192" s="1">
        <f>Tabella1[[#This Row],[R.D.]]*1.8*1.415</f>
        <v>20.910870000000003</v>
      </c>
      <c r="K192" s="1">
        <f>Tabella1[[#This Row],[R.D.]]*1.8*1.403</f>
        <v>20.733534000000002</v>
      </c>
      <c r="L192" s="1">
        <f>Tabella1[[#This Row],[R.D.]]*1.8*1.398</f>
        <v>20.659644</v>
      </c>
      <c r="M192" s="1">
        <f>Tabella1[[#This Row],[R.D.]]*1.8*1.398</f>
        <v>20.659644</v>
      </c>
      <c r="N192" s="1">
        <f>Tabella1[[#This Row],[R.D.]]*1.8*1.399</f>
        <v>20.674422000000003</v>
      </c>
      <c r="O192" s="1">
        <f>ROUND(Tabella1[[#This Row],[R.D.]],2)</f>
        <v>8.2100000000000009</v>
      </c>
      <c r="P192" s="1">
        <f>ROUND(Tabella1[[#This Row],[2019]],2)</f>
        <v>21.12</v>
      </c>
      <c r="Q192" s="1">
        <f>ROUND(Tabella1[[#This Row],[2018]],2)</f>
        <v>20.91</v>
      </c>
      <c r="R192" s="1">
        <f>ROUND(Tabella1[[#This Row],[2017]],2)</f>
        <v>20.73</v>
      </c>
      <c r="S192" s="1">
        <f>ROUND(Tabella1[[#This Row],[2016]],2)</f>
        <v>20.66</v>
      </c>
      <c r="T192" s="1">
        <f>ROUND(Tabella1[[#This Row],[2015]],2)</f>
        <v>20.66</v>
      </c>
      <c r="U192" s="1">
        <f>ROUND(Tabella1[[#This Row],[2014]],2)</f>
        <v>20.67</v>
      </c>
      <c r="V192" s="1">
        <f>SUM(Tabella1[[#This Row],[Canone 2019]:[Canone 2014]])</f>
        <v>124.75</v>
      </c>
    </row>
    <row r="193" spans="1:22" x14ac:dyDescent="0.25">
      <c r="A193" s="1" t="s">
        <v>308</v>
      </c>
      <c r="E193" s="1" t="s">
        <v>155</v>
      </c>
      <c r="F193" s="1" t="s">
        <v>309</v>
      </c>
      <c r="G193" s="1" t="s">
        <v>164</v>
      </c>
      <c r="H193">
        <v>3.41</v>
      </c>
      <c r="I193" s="2">
        <f>Tabella1[[#This Row],[R.D.]]*1.8*1.429</f>
        <v>8.7712020000000006</v>
      </c>
      <c r="J193" s="1">
        <f>Tabella1[[#This Row],[R.D.]]*1.8*1.415</f>
        <v>8.6852700000000009</v>
      </c>
      <c r="K193" s="1">
        <f>Tabella1[[#This Row],[R.D.]]*1.8*1.403</f>
        <v>8.6116140000000012</v>
      </c>
      <c r="L193" s="1">
        <f>Tabella1[[#This Row],[R.D.]]*1.8*1.398</f>
        <v>8.5809240000000013</v>
      </c>
      <c r="M193" s="1">
        <f>Tabella1[[#This Row],[R.D.]]*1.8*1.398</f>
        <v>8.5809240000000013</v>
      </c>
      <c r="N193" s="1">
        <f>Tabella1[[#This Row],[R.D.]]*1.8*1.399</f>
        <v>8.5870620000000013</v>
      </c>
      <c r="O193" s="1">
        <f>ROUND(Tabella1[[#This Row],[R.D.]],2)</f>
        <v>3.41</v>
      </c>
      <c r="P193" s="1">
        <f>ROUND(Tabella1[[#This Row],[2019]],2)</f>
        <v>8.77</v>
      </c>
      <c r="Q193" s="1">
        <f>ROUND(Tabella1[[#This Row],[2018]],2)</f>
        <v>8.69</v>
      </c>
      <c r="R193" s="1">
        <f>ROUND(Tabella1[[#This Row],[2017]],2)</f>
        <v>8.61</v>
      </c>
      <c r="S193" s="1">
        <f>ROUND(Tabella1[[#This Row],[2016]],2)</f>
        <v>8.58</v>
      </c>
      <c r="T193" s="1">
        <f>ROUND(Tabella1[[#This Row],[2015]],2)</f>
        <v>8.58</v>
      </c>
      <c r="U193" s="1">
        <f>ROUND(Tabella1[[#This Row],[2014]],2)</f>
        <v>8.59</v>
      </c>
      <c r="V193" s="1">
        <f>SUM(Tabella1[[#This Row],[Canone 2019]:[Canone 2014]])</f>
        <v>51.819999999999993</v>
      </c>
    </row>
    <row r="194" spans="1:22" x14ac:dyDescent="0.25">
      <c r="A194" s="1" t="s">
        <v>310</v>
      </c>
      <c r="E194" s="1" t="s">
        <v>155</v>
      </c>
      <c r="F194" s="1" t="s">
        <v>311</v>
      </c>
      <c r="G194" s="1" t="s">
        <v>314</v>
      </c>
      <c r="H194">
        <v>2.91</v>
      </c>
      <c r="I194" s="2">
        <f>Tabella1[[#This Row],[R.D.]]*1.8*1.429</f>
        <v>7.4851020000000013</v>
      </c>
      <c r="J194" s="1">
        <f>Tabella1[[#This Row],[R.D.]]*1.8*1.415</f>
        <v>7.4117700000000006</v>
      </c>
      <c r="K194" s="1">
        <f>Tabella1[[#This Row],[R.D.]]*1.8*1.403</f>
        <v>7.3489140000000006</v>
      </c>
      <c r="L194" s="1">
        <f>Tabella1[[#This Row],[R.D.]]*1.8*1.398</f>
        <v>7.322724</v>
      </c>
      <c r="M194" s="1">
        <f>Tabella1[[#This Row],[R.D.]]*1.8*1.398</f>
        <v>7.322724</v>
      </c>
      <c r="N194" s="1">
        <f>Tabella1[[#This Row],[R.D.]]*1.8*1.399</f>
        <v>7.3279620000000003</v>
      </c>
      <c r="O194" s="1">
        <f>ROUND(Tabella1[[#This Row],[R.D.]],2)</f>
        <v>2.91</v>
      </c>
      <c r="P194" s="1">
        <f>ROUND(Tabella1[[#This Row],[2019]],2)</f>
        <v>7.49</v>
      </c>
      <c r="Q194" s="1">
        <f>ROUND(Tabella1[[#This Row],[2018]],2)</f>
        <v>7.41</v>
      </c>
      <c r="R194" s="1">
        <f>ROUND(Tabella1[[#This Row],[2017]],2)</f>
        <v>7.35</v>
      </c>
      <c r="S194" s="1">
        <f>ROUND(Tabella1[[#This Row],[2016]],2)</f>
        <v>7.32</v>
      </c>
      <c r="T194" s="1">
        <f>ROUND(Tabella1[[#This Row],[2015]],2)</f>
        <v>7.32</v>
      </c>
      <c r="U194" s="1">
        <f>ROUND(Tabella1[[#This Row],[2014]],2)</f>
        <v>7.33</v>
      </c>
      <c r="V194" s="1">
        <f>SUM(Tabella1[[#This Row],[Canone 2019]:[Canone 2014]])</f>
        <v>44.22</v>
      </c>
    </row>
    <row r="195" spans="1:22" x14ac:dyDescent="0.25">
      <c r="A195" s="1" t="s">
        <v>312</v>
      </c>
      <c r="E195" s="1" t="s">
        <v>155</v>
      </c>
      <c r="F195" s="1" t="s">
        <v>313</v>
      </c>
      <c r="G195" s="1" t="s">
        <v>314</v>
      </c>
      <c r="H195">
        <v>2.91</v>
      </c>
      <c r="I195" s="2">
        <f>Tabella1[[#This Row],[R.D.]]*1.8*1.429</f>
        <v>7.4851020000000013</v>
      </c>
      <c r="J195" s="1">
        <f>Tabella1[[#This Row],[R.D.]]*1.8*1.415</f>
        <v>7.4117700000000006</v>
      </c>
      <c r="K195" s="1">
        <f>Tabella1[[#This Row],[R.D.]]*1.8*1.403</f>
        <v>7.3489140000000006</v>
      </c>
      <c r="L195" s="1">
        <f>Tabella1[[#This Row],[R.D.]]*1.8*1.398</f>
        <v>7.322724</v>
      </c>
      <c r="M195" s="1">
        <f>Tabella1[[#This Row],[R.D.]]*1.8*1.398</f>
        <v>7.322724</v>
      </c>
      <c r="N195" s="1">
        <f>Tabella1[[#This Row],[R.D.]]*1.8*1.399</f>
        <v>7.3279620000000003</v>
      </c>
      <c r="O195" s="1">
        <f>ROUND(Tabella1[[#This Row],[R.D.]],2)</f>
        <v>2.91</v>
      </c>
      <c r="P195" s="1">
        <f>ROUND(Tabella1[[#This Row],[2019]],2)</f>
        <v>7.49</v>
      </c>
      <c r="Q195" s="1">
        <f>ROUND(Tabella1[[#This Row],[2018]],2)</f>
        <v>7.41</v>
      </c>
      <c r="R195" s="1">
        <f>ROUND(Tabella1[[#This Row],[2017]],2)</f>
        <v>7.35</v>
      </c>
      <c r="S195" s="1">
        <f>ROUND(Tabella1[[#This Row],[2016]],2)</f>
        <v>7.32</v>
      </c>
      <c r="T195" s="1">
        <f>ROUND(Tabella1[[#This Row],[2015]],2)</f>
        <v>7.32</v>
      </c>
      <c r="U195" s="1">
        <f>ROUND(Tabella1[[#This Row],[2014]],2)</f>
        <v>7.33</v>
      </c>
      <c r="V195" s="1">
        <f>SUM(Tabella1[[#This Row],[Canone 2019]:[Canone 2014]])</f>
        <v>44.22</v>
      </c>
    </row>
    <row r="196" spans="1:22" x14ac:dyDescent="0.25">
      <c r="A196" s="1" t="s">
        <v>315</v>
      </c>
      <c r="E196" s="1" t="s">
        <v>155</v>
      </c>
      <c r="F196" s="1" t="s">
        <v>316</v>
      </c>
      <c r="G196" s="1" t="s">
        <v>317</v>
      </c>
      <c r="H196">
        <v>5.15</v>
      </c>
      <c r="I196" s="2">
        <f>Tabella1[[#This Row],[R.D.]]*1.8*1.429</f>
        <v>13.246830000000003</v>
      </c>
      <c r="J196" s="1">
        <f>Tabella1[[#This Row],[R.D.]]*1.8*1.415</f>
        <v>13.117050000000003</v>
      </c>
      <c r="K196" s="1">
        <f>Tabella1[[#This Row],[R.D.]]*1.8*1.403</f>
        <v>13.005810000000002</v>
      </c>
      <c r="L196" s="1">
        <f>Tabella1[[#This Row],[R.D.]]*1.8*1.398</f>
        <v>12.959460000000002</v>
      </c>
      <c r="M196" s="1">
        <f>Tabella1[[#This Row],[R.D.]]*1.8*1.398</f>
        <v>12.959460000000002</v>
      </c>
      <c r="N196" s="1">
        <f>Tabella1[[#This Row],[R.D.]]*1.8*1.399</f>
        <v>12.968730000000003</v>
      </c>
      <c r="O196" s="1">
        <f>ROUND(Tabella1[[#This Row],[R.D.]],2)</f>
        <v>5.15</v>
      </c>
      <c r="P196" s="1">
        <f>ROUND(Tabella1[[#This Row],[2019]],2)</f>
        <v>13.25</v>
      </c>
      <c r="Q196" s="1">
        <f>ROUND(Tabella1[[#This Row],[2018]],2)</f>
        <v>13.12</v>
      </c>
      <c r="R196" s="1">
        <f>ROUND(Tabella1[[#This Row],[2017]],2)</f>
        <v>13.01</v>
      </c>
      <c r="S196" s="1">
        <f>ROUND(Tabella1[[#This Row],[2016]],2)</f>
        <v>12.96</v>
      </c>
      <c r="T196" s="1">
        <f>ROUND(Tabella1[[#This Row],[2015]],2)</f>
        <v>12.96</v>
      </c>
      <c r="U196" s="1">
        <f>ROUND(Tabella1[[#This Row],[2014]],2)</f>
        <v>12.97</v>
      </c>
      <c r="V196" s="1">
        <f>SUM(Tabella1[[#This Row],[Canone 2019]:[Canone 2014]])</f>
        <v>78.27</v>
      </c>
    </row>
    <row r="197" spans="1:22" x14ac:dyDescent="0.25">
      <c r="A197" s="1" t="s">
        <v>318</v>
      </c>
      <c r="E197" s="1" t="s">
        <v>155</v>
      </c>
      <c r="F197" s="1" t="s">
        <v>319</v>
      </c>
      <c r="G197" s="1" t="s">
        <v>52</v>
      </c>
      <c r="H197">
        <v>0.81</v>
      </c>
      <c r="I197" s="2">
        <f>Tabella1[[#This Row],[R.D.]]*1.8*1.429</f>
        <v>2.0834820000000005</v>
      </c>
      <c r="J197" s="1">
        <f>Tabella1[[#This Row],[R.D.]]*1.8*1.415</f>
        <v>2.0630700000000002</v>
      </c>
      <c r="K197" s="1">
        <f>Tabella1[[#This Row],[R.D.]]*1.8*1.403</f>
        <v>2.0455740000000002</v>
      </c>
      <c r="L197" s="1">
        <f>Tabella1[[#This Row],[R.D.]]*1.8*1.398</f>
        <v>2.038284</v>
      </c>
      <c r="M197" s="1">
        <f>Tabella1[[#This Row],[R.D.]]*1.8*1.398</f>
        <v>2.038284</v>
      </c>
      <c r="N197" s="1">
        <f>Tabella1[[#This Row],[R.D.]]*1.8*1.399</f>
        <v>2.0397420000000004</v>
      </c>
      <c r="O197" s="1">
        <f>ROUND(Tabella1[[#This Row],[R.D.]],2)</f>
        <v>0.81</v>
      </c>
      <c r="P197" s="1">
        <f>ROUND(Tabella1[[#This Row],[2019]],2)</f>
        <v>2.08</v>
      </c>
      <c r="Q197" s="1">
        <f>ROUND(Tabella1[[#This Row],[2018]],2)</f>
        <v>2.06</v>
      </c>
      <c r="R197" s="1">
        <f>ROUND(Tabella1[[#This Row],[2017]],2)</f>
        <v>2.0499999999999998</v>
      </c>
      <c r="S197" s="1">
        <f>ROUND(Tabella1[[#This Row],[2016]],2)</f>
        <v>2.04</v>
      </c>
      <c r="T197" s="1">
        <f>ROUND(Tabella1[[#This Row],[2015]],2)</f>
        <v>2.04</v>
      </c>
      <c r="U197" s="1">
        <f>ROUND(Tabella1[[#This Row],[2014]],2)</f>
        <v>2.04</v>
      </c>
      <c r="V197" s="1">
        <f>SUM(Tabella1[[#This Row],[Canone 2019]:[Canone 2014]])</f>
        <v>12.309999999999999</v>
      </c>
    </row>
    <row r="198" spans="1:22" x14ac:dyDescent="0.25">
      <c r="A198" s="1" t="s">
        <v>320</v>
      </c>
      <c r="E198" s="1" t="s">
        <v>155</v>
      </c>
      <c r="F198" s="1" t="s">
        <v>321</v>
      </c>
      <c r="G198" s="1" t="s">
        <v>171</v>
      </c>
      <c r="H198">
        <v>6.35</v>
      </c>
      <c r="I198" s="2">
        <f>Tabella1[[#This Row],[R.D.]]*1.8*1.429</f>
        <v>16.333469999999998</v>
      </c>
      <c r="J198" s="1">
        <f>Tabella1[[#This Row],[R.D.]]*1.8*1.415</f>
        <v>16.173449999999999</v>
      </c>
      <c r="K198" s="1">
        <f>Tabella1[[#This Row],[R.D.]]*1.8*1.403</f>
        <v>16.036290000000001</v>
      </c>
      <c r="L198" s="1">
        <f>Tabella1[[#This Row],[R.D.]]*1.8*1.398</f>
        <v>15.979139999999999</v>
      </c>
      <c r="M198" s="1">
        <f>Tabella1[[#This Row],[R.D.]]*1.8*1.398</f>
        <v>15.979139999999999</v>
      </c>
      <c r="N198" s="1">
        <f>Tabella1[[#This Row],[R.D.]]*1.8*1.399</f>
        <v>15.99057</v>
      </c>
      <c r="O198" s="1">
        <f>ROUND(Tabella1[[#This Row],[R.D.]],2)</f>
        <v>6.35</v>
      </c>
      <c r="P198" s="1">
        <f>ROUND(Tabella1[[#This Row],[2019]],2)</f>
        <v>16.329999999999998</v>
      </c>
      <c r="Q198" s="1">
        <f>ROUND(Tabella1[[#This Row],[2018]],2)</f>
        <v>16.170000000000002</v>
      </c>
      <c r="R198" s="1">
        <f>ROUND(Tabella1[[#This Row],[2017]],2)</f>
        <v>16.04</v>
      </c>
      <c r="S198" s="1">
        <f>ROUND(Tabella1[[#This Row],[2016]],2)</f>
        <v>15.98</v>
      </c>
      <c r="T198" s="1">
        <f>ROUND(Tabella1[[#This Row],[2015]],2)</f>
        <v>15.98</v>
      </c>
      <c r="U198" s="1">
        <f>ROUND(Tabella1[[#This Row],[2014]],2)</f>
        <v>15.99</v>
      </c>
      <c r="V198" s="1">
        <f>SUM(Tabella1[[#This Row],[Canone 2019]:[Canone 2014]])</f>
        <v>96.49</v>
      </c>
    </row>
    <row r="199" spans="1:22" x14ac:dyDescent="0.25">
      <c r="A199" s="1" t="s">
        <v>322</v>
      </c>
      <c r="E199" s="1" t="s">
        <v>155</v>
      </c>
      <c r="F199" s="1" t="s">
        <v>323</v>
      </c>
      <c r="G199" s="1" t="s">
        <v>180</v>
      </c>
      <c r="H199">
        <v>5.5</v>
      </c>
      <c r="I199" s="2">
        <f>Tabella1[[#This Row],[R.D.]]*1.8*1.429</f>
        <v>14.147100000000002</v>
      </c>
      <c r="J199" s="1">
        <f>Tabella1[[#This Row],[R.D.]]*1.8*1.415</f>
        <v>14.008500000000002</v>
      </c>
      <c r="K199" s="1">
        <f>Tabella1[[#This Row],[R.D.]]*1.8*1.403</f>
        <v>13.889700000000001</v>
      </c>
      <c r="L199" s="1">
        <f>Tabella1[[#This Row],[R.D.]]*1.8*1.398</f>
        <v>13.840199999999999</v>
      </c>
      <c r="M199" s="1">
        <f>Tabella1[[#This Row],[R.D.]]*1.8*1.398</f>
        <v>13.840199999999999</v>
      </c>
      <c r="N199" s="1">
        <f>Tabella1[[#This Row],[R.D.]]*1.8*1.399</f>
        <v>13.850100000000001</v>
      </c>
      <c r="O199" s="1">
        <f>ROUND(Tabella1[[#This Row],[R.D.]],2)</f>
        <v>5.5</v>
      </c>
      <c r="P199" s="1">
        <f>ROUND(Tabella1[[#This Row],[2019]],2)</f>
        <v>14.15</v>
      </c>
      <c r="Q199" s="1">
        <f>ROUND(Tabella1[[#This Row],[2018]],2)</f>
        <v>14.01</v>
      </c>
      <c r="R199" s="1">
        <f>ROUND(Tabella1[[#This Row],[2017]],2)</f>
        <v>13.89</v>
      </c>
      <c r="S199" s="1">
        <f>ROUND(Tabella1[[#This Row],[2016]],2)</f>
        <v>13.84</v>
      </c>
      <c r="T199" s="1">
        <f>ROUND(Tabella1[[#This Row],[2015]],2)</f>
        <v>13.84</v>
      </c>
      <c r="U199" s="1">
        <f>ROUND(Tabella1[[#This Row],[2014]],2)</f>
        <v>13.85</v>
      </c>
      <c r="V199" s="1">
        <f>SUM(Tabella1[[#This Row],[Canone 2019]:[Canone 2014]])</f>
        <v>83.58</v>
      </c>
    </row>
    <row r="200" spans="1:22" x14ac:dyDescent="0.25">
      <c r="A200" s="1" t="s">
        <v>324</v>
      </c>
      <c r="E200" s="1" t="s">
        <v>155</v>
      </c>
      <c r="F200" s="1" t="s">
        <v>325</v>
      </c>
      <c r="G200" s="1" t="s">
        <v>1430</v>
      </c>
      <c r="H200">
        <v>6.08</v>
      </c>
      <c r="I200" s="2">
        <f>Tabella1[[#This Row],[R.D.]]*1.8*1.429</f>
        <v>15.638976000000001</v>
      </c>
      <c r="J200" s="1">
        <f>Tabella1[[#This Row],[R.D.]]*1.8*1.415</f>
        <v>15.485760000000001</v>
      </c>
      <c r="K200" s="1">
        <f>Tabella1[[#This Row],[R.D.]]*1.8*1.403</f>
        <v>15.354432000000001</v>
      </c>
      <c r="L200" s="1">
        <f>Tabella1[[#This Row],[R.D.]]*1.8*1.398</f>
        <v>15.299712</v>
      </c>
      <c r="M200" s="1">
        <f>Tabella1[[#This Row],[R.D.]]*1.8*1.398</f>
        <v>15.299712</v>
      </c>
      <c r="N200" s="1">
        <f>Tabella1[[#This Row],[R.D.]]*1.8*1.399</f>
        <v>15.310656000000002</v>
      </c>
      <c r="O200" s="1">
        <f>ROUND(Tabella1[[#This Row],[R.D.]],2)</f>
        <v>6.08</v>
      </c>
      <c r="P200" s="1">
        <f>ROUND(Tabella1[[#This Row],[2019]],2)</f>
        <v>15.64</v>
      </c>
      <c r="Q200" s="1">
        <f>ROUND(Tabella1[[#This Row],[2018]],2)</f>
        <v>15.49</v>
      </c>
      <c r="R200" s="1">
        <f>ROUND(Tabella1[[#This Row],[2017]],2)</f>
        <v>15.35</v>
      </c>
      <c r="S200" s="1">
        <f>ROUND(Tabella1[[#This Row],[2016]],2)</f>
        <v>15.3</v>
      </c>
      <c r="T200" s="1">
        <f>ROUND(Tabella1[[#This Row],[2015]],2)</f>
        <v>15.3</v>
      </c>
      <c r="U200" s="1">
        <f>ROUND(Tabella1[[#This Row],[2014]],2)</f>
        <v>15.31</v>
      </c>
      <c r="V200" s="1">
        <f>SUM(Tabella1[[#This Row],[Canone 2019]:[Canone 2014]])</f>
        <v>92.39</v>
      </c>
    </row>
    <row r="201" spans="1:22" x14ac:dyDescent="0.25">
      <c r="A201" s="1" t="s">
        <v>326</v>
      </c>
      <c r="E201" s="1" t="s">
        <v>155</v>
      </c>
      <c r="F201" s="1" t="s">
        <v>327</v>
      </c>
      <c r="G201" s="1" t="s">
        <v>1519</v>
      </c>
      <c r="H201">
        <v>3.02</v>
      </c>
      <c r="I201" s="2">
        <f>Tabella1[[#This Row],[R.D.]]*1.8*1.429</f>
        <v>7.7680440000000006</v>
      </c>
      <c r="J201" s="1">
        <f>Tabella1[[#This Row],[R.D.]]*1.8*1.415</f>
        <v>7.6919399999999998</v>
      </c>
      <c r="K201" s="1">
        <f>Tabella1[[#This Row],[R.D.]]*1.8*1.403</f>
        <v>7.6267079999999998</v>
      </c>
      <c r="L201" s="1">
        <f>Tabella1[[#This Row],[R.D.]]*1.8*1.398</f>
        <v>7.5995279999999994</v>
      </c>
      <c r="M201" s="1">
        <f>Tabella1[[#This Row],[R.D.]]*1.8*1.398</f>
        <v>7.5995279999999994</v>
      </c>
      <c r="N201" s="1">
        <f>Tabella1[[#This Row],[R.D.]]*1.8*1.399</f>
        <v>7.6049639999999998</v>
      </c>
      <c r="O201" s="1">
        <f>ROUND(Tabella1[[#This Row],[R.D.]],2)</f>
        <v>3.02</v>
      </c>
      <c r="P201" s="1">
        <f>ROUND(Tabella1[[#This Row],[2019]],2)</f>
        <v>7.77</v>
      </c>
      <c r="Q201" s="1">
        <f>ROUND(Tabella1[[#This Row],[2018]],2)</f>
        <v>7.69</v>
      </c>
      <c r="R201" s="1">
        <f>ROUND(Tabella1[[#This Row],[2017]],2)</f>
        <v>7.63</v>
      </c>
      <c r="S201" s="1">
        <f>ROUND(Tabella1[[#This Row],[2016]],2)</f>
        <v>7.6</v>
      </c>
      <c r="T201" s="1">
        <f>ROUND(Tabella1[[#This Row],[2015]],2)</f>
        <v>7.6</v>
      </c>
      <c r="U201" s="1">
        <f>ROUND(Tabella1[[#This Row],[2014]],2)</f>
        <v>7.6</v>
      </c>
      <c r="V201" s="1">
        <f>SUM(Tabella1[[#This Row],[Canone 2019]:[Canone 2014]])</f>
        <v>45.89</v>
      </c>
    </row>
    <row r="202" spans="1:22" x14ac:dyDescent="0.25">
      <c r="A202" s="1" t="s">
        <v>328</v>
      </c>
      <c r="E202" s="1" t="s">
        <v>155</v>
      </c>
      <c r="F202" s="1" t="s">
        <v>329</v>
      </c>
      <c r="G202" s="1" t="s">
        <v>192</v>
      </c>
      <c r="H202">
        <v>11.43</v>
      </c>
      <c r="I202" s="2">
        <f>Tabella1[[#This Row],[R.D.]]*1.8*1.429</f>
        <v>29.400246000000003</v>
      </c>
      <c r="J202" s="1">
        <f>Tabella1[[#This Row],[R.D.]]*1.8*1.415</f>
        <v>29.112210000000005</v>
      </c>
      <c r="K202" s="1">
        <f>Tabella1[[#This Row],[R.D.]]*1.8*1.403</f>
        <v>28.865322000000003</v>
      </c>
      <c r="L202" s="1">
        <f>Tabella1[[#This Row],[R.D.]]*1.8*1.398</f>
        <v>28.762452</v>
      </c>
      <c r="M202" s="1">
        <f>Tabella1[[#This Row],[R.D.]]*1.8*1.398</f>
        <v>28.762452</v>
      </c>
      <c r="N202" s="1">
        <f>Tabella1[[#This Row],[R.D.]]*1.8*1.399</f>
        <v>28.783026000000003</v>
      </c>
      <c r="O202" s="1">
        <f>ROUND(Tabella1[[#This Row],[R.D.]],2)</f>
        <v>11.43</v>
      </c>
      <c r="P202" s="1">
        <f>ROUND(Tabella1[[#This Row],[2019]],2)</f>
        <v>29.4</v>
      </c>
      <c r="Q202" s="1">
        <f>ROUND(Tabella1[[#This Row],[2018]],2)</f>
        <v>29.11</v>
      </c>
      <c r="R202" s="1">
        <f>ROUND(Tabella1[[#This Row],[2017]],2)</f>
        <v>28.87</v>
      </c>
      <c r="S202" s="1">
        <f>ROUND(Tabella1[[#This Row],[2016]],2)</f>
        <v>28.76</v>
      </c>
      <c r="T202" s="1">
        <f>ROUND(Tabella1[[#This Row],[2015]],2)</f>
        <v>28.76</v>
      </c>
      <c r="U202" s="1">
        <f>ROUND(Tabella1[[#This Row],[2014]],2)</f>
        <v>28.78</v>
      </c>
      <c r="V202" s="1">
        <f>SUM(Tabella1[[#This Row],[Canone 2019]:[Canone 2014]])</f>
        <v>173.68</v>
      </c>
    </row>
    <row r="203" spans="1:22" x14ac:dyDescent="0.25">
      <c r="A203" s="1" t="s">
        <v>330</v>
      </c>
      <c r="E203" s="1" t="s">
        <v>155</v>
      </c>
      <c r="F203" s="1" t="s">
        <v>331</v>
      </c>
      <c r="G203" s="1" t="s">
        <v>149</v>
      </c>
      <c r="H203">
        <v>1.87</v>
      </c>
      <c r="I203" s="2">
        <f>Tabella1[[#This Row],[R.D.]]*1.8*1.429</f>
        <v>4.8100140000000007</v>
      </c>
      <c r="J203" s="1">
        <f>Tabella1[[#This Row],[R.D.]]*1.8*1.415</f>
        <v>4.7628900000000005</v>
      </c>
      <c r="K203" s="1">
        <f>Tabella1[[#This Row],[R.D.]]*1.8*1.403</f>
        <v>4.7224979999999999</v>
      </c>
      <c r="L203" s="1">
        <f>Tabella1[[#This Row],[R.D.]]*1.8*1.398</f>
        <v>4.7056680000000002</v>
      </c>
      <c r="M203" s="1">
        <f>Tabella1[[#This Row],[R.D.]]*1.8*1.398</f>
        <v>4.7056680000000002</v>
      </c>
      <c r="N203" s="1">
        <f>Tabella1[[#This Row],[R.D.]]*1.8*1.399</f>
        <v>4.7090339999999999</v>
      </c>
      <c r="O203" s="1">
        <f>ROUND(Tabella1[[#This Row],[R.D.]],2)</f>
        <v>1.87</v>
      </c>
      <c r="P203" s="1">
        <f>ROUND(Tabella1[[#This Row],[2019]],2)</f>
        <v>4.8099999999999996</v>
      </c>
      <c r="Q203" s="1">
        <f>ROUND(Tabella1[[#This Row],[2018]],2)</f>
        <v>4.76</v>
      </c>
      <c r="R203" s="1">
        <f>ROUND(Tabella1[[#This Row],[2017]],2)</f>
        <v>4.72</v>
      </c>
      <c r="S203" s="1">
        <f>ROUND(Tabella1[[#This Row],[2016]],2)</f>
        <v>4.71</v>
      </c>
      <c r="T203" s="1">
        <f>ROUND(Tabella1[[#This Row],[2015]],2)</f>
        <v>4.71</v>
      </c>
      <c r="U203" s="1">
        <f>ROUND(Tabella1[[#This Row],[2014]],2)</f>
        <v>4.71</v>
      </c>
      <c r="V203" s="1">
        <f>SUM(Tabella1[[#This Row],[Canone 2019]:[Canone 2014]])</f>
        <v>28.42</v>
      </c>
    </row>
    <row r="204" spans="1:22" x14ac:dyDescent="0.25">
      <c r="A204" s="1" t="s">
        <v>332</v>
      </c>
      <c r="E204" s="1" t="s">
        <v>155</v>
      </c>
      <c r="F204" s="1" t="s">
        <v>333</v>
      </c>
      <c r="G204" s="1" t="s">
        <v>113</v>
      </c>
      <c r="H204">
        <v>0.33</v>
      </c>
      <c r="I204" s="2">
        <f>Tabella1[[#This Row],[R.D.]]*1.8*1.429</f>
        <v>0.84882600000000019</v>
      </c>
      <c r="J204" s="1">
        <f>Tabella1[[#This Row],[R.D.]]*1.8*1.415</f>
        <v>0.84051000000000009</v>
      </c>
      <c r="K204" s="1">
        <f>Tabella1[[#This Row],[R.D.]]*1.8*1.403</f>
        <v>0.83338200000000018</v>
      </c>
      <c r="L204" s="1">
        <f>Tabella1[[#This Row],[R.D.]]*1.8*1.398</f>
        <v>0.83041200000000004</v>
      </c>
      <c r="M204" s="1">
        <f>Tabella1[[#This Row],[R.D.]]*1.8*1.398</f>
        <v>0.83041200000000004</v>
      </c>
      <c r="N204" s="1">
        <f>Tabella1[[#This Row],[R.D.]]*1.8*1.399</f>
        <v>0.83100600000000013</v>
      </c>
      <c r="O204" s="1">
        <f>ROUND(Tabella1[[#This Row],[R.D.]],2)</f>
        <v>0.33</v>
      </c>
      <c r="P204" s="1">
        <f>ROUND(Tabella1[[#This Row],[2019]],2)</f>
        <v>0.85</v>
      </c>
      <c r="Q204" s="1">
        <f>ROUND(Tabella1[[#This Row],[2018]],2)</f>
        <v>0.84</v>
      </c>
      <c r="R204" s="1">
        <f>ROUND(Tabella1[[#This Row],[2017]],2)</f>
        <v>0.83</v>
      </c>
      <c r="S204" s="1">
        <f>ROUND(Tabella1[[#This Row],[2016]],2)</f>
        <v>0.83</v>
      </c>
      <c r="T204" s="1">
        <f>ROUND(Tabella1[[#This Row],[2015]],2)</f>
        <v>0.83</v>
      </c>
      <c r="U204" s="1">
        <f>ROUND(Tabella1[[#This Row],[2014]],2)</f>
        <v>0.83</v>
      </c>
      <c r="V204" s="1">
        <f>SUM(Tabella1[[#This Row],[Canone 2019]:[Canone 2014]])</f>
        <v>5.01</v>
      </c>
    </row>
    <row r="205" spans="1:22" x14ac:dyDescent="0.25">
      <c r="A205" s="1" t="s">
        <v>334</v>
      </c>
      <c r="E205" s="1" t="s">
        <v>155</v>
      </c>
      <c r="F205" s="1" t="s">
        <v>335</v>
      </c>
      <c r="G205" s="1" t="s">
        <v>336</v>
      </c>
      <c r="H205">
        <v>2.1800000000000002</v>
      </c>
      <c r="I205" s="2">
        <f>Tabella1[[#This Row],[R.D.]]*1.8*1.429</f>
        <v>5.6073960000000005</v>
      </c>
      <c r="J205" s="1">
        <f>Tabella1[[#This Row],[R.D.]]*1.8*1.415</f>
        <v>5.5524600000000008</v>
      </c>
      <c r="K205" s="1">
        <f>Tabella1[[#This Row],[R.D.]]*1.8*1.403</f>
        <v>5.5053720000000004</v>
      </c>
      <c r="L205" s="1">
        <f>Tabella1[[#This Row],[R.D.]]*1.8*1.398</f>
        <v>5.4857519999999997</v>
      </c>
      <c r="M205" s="1">
        <f>Tabella1[[#This Row],[R.D.]]*1.8*1.398</f>
        <v>5.4857519999999997</v>
      </c>
      <c r="N205" s="1">
        <f>Tabella1[[#This Row],[R.D.]]*1.8*1.399</f>
        <v>5.4896760000000002</v>
      </c>
      <c r="O205" s="1">
        <f>ROUND(Tabella1[[#This Row],[R.D.]],2)</f>
        <v>2.1800000000000002</v>
      </c>
      <c r="P205" s="1">
        <f>ROUND(Tabella1[[#This Row],[2019]],2)</f>
        <v>5.61</v>
      </c>
      <c r="Q205" s="1">
        <f>ROUND(Tabella1[[#This Row],[2018]],2)</f>
        <v>5.55</v>
      </c>
      <c r="R205" s="1">
        <f>ROUND(Tabella1[[#This Row],[2017]],2)</f>
        <v>5.51</v>
      </c>
      <c r="S205" s="1">
        <f>ROUND(Tabella1[[#This Row],[2016]],2)</f>
        <v>5.49</v>
      </c>
      <c r="T205" s="1">
        <f>ROUND(Tabella1[[#This Row],[2015]],2)</f>
        <v>5.49</v>
      </c>
      <c r="U205" s="1">
        <f>ROUND(Tabella1[[#This Row],[2014]],2)</f>
        <v>5.49</v>
      </c>
      <c r="V205" s="1">
        <f>SUM(Tabella1[[#This Row],[Canone 2019]:[Canone 2014]])</f>
        <v>33.140000000000008</v>
      </c>
    </row>
    <row r="206" spans="1:22" x14ac:dyDescent="0.25">
      <c r="A206" s="1" t="s">
        <v>337</v>
      </c>
      <c r="E206" s="1" t="s">
        <v>155</v>
      </c>
      <c r="F206" s="1" t="s">
        <v>338</v>
      </c>
      <c r="G206" s="1" t="s">
        <v>339</v>
      </c>
      <c r="H206">
        <v>4.34</v>
      </c>
      <c r="I206" s="2">
        <f>Tabella1[[#This Row],[R.D.]]*1.8*1.429</f>
        <v>11.163348000000001</v>
      </c>
      <c r="J206" s="1">
        <f>Tabella1[[#This Row],[R.D.]]*1.8*1.415</f>
        <v>11.053980000000001</v>
      </c>
      <c r="K206" s="1">
        <f>Tabella1[[#This Row],[R.D.]]*1.8*1.403</f>
        <v>10.960236</v>
      </c>
      <c r="L206" s="1">
        <f>Tabella1[[#This Row],[R.D.]]*1.8*1.398</f>
        <v>10.921175999999999</v>
      </c>
      <c r="M206" s="1">
        <f>Tabella1[[#This Row],[R.D.]]*1.8*1.398</f>
        <v>10.921175999999999</v>
      </c>
      <c r="N206" s="1">
        <f>Tabella1[[#This Row],[R.D.]]*1.8*1.399</f>
        <v>10.928988</v>
      </c>
      <c r="O206" s="1">
        <f>ROUND(Tabella1[[#This Row],[R.D.]],2)</f>
        <v>4.34</v>
      </c>
      <c r="P206" s="1">
        <f>ROUND(Tabella1[[#This Row],[2019]],2)</f>
        <v>11.16</v>
      </c>
      <c r="Q206" s="1">
        <f>ROUND(Tabella1[[#This Row],[2018]],2)</f>
        <v>11.05</v>
      </c>
      <c r="R206" s="1">
        <f>ROUND(Tabella1[[#This Row],[2017]],2)</f>
        <v>10.96</v>
      </c>
      <c r="S206" s="1">
        <f>ROUND(Tabella1[[#This Row],[2016]],2)</f>
        <v>10.92</v>
      </c>
      <c r="T206" s="1">
        <f>ROUND(Tabella1[[#This Row],[2015]],2)</f>
        <v>10.92</v>
      </c>
      <c r="U206" s="1">
        <f>ROUND(Tabella1[[#This Row],[2014]],2)</f>
        <v>10.93</v>
      </c>
      <c r="V206" s="1">
        <f>SUM(Tabella1[[#This Row],[Canone 2019]:[Canone 2014]])</f>
        <v>65.94</v>
      </c>
    </row>
    <row r="207" spans="1:22" x14ac:dyDescent="0.25">
      <c r="A207" s="1" t="s">
        <v>340</v>
      </c>
      <c r="E207" s="1" t="s">
        <v>155</v>
      </c>
      <c r="F207" s="1" t="s">
        <v>341</v>
      </c>
      <c r="G207" s="1" t="s">
        <v>342</v>
      </c>
      <c r="H207">
        <v>1.7</v>
      </c>
      <c r="I207" s="2">
        <f>Tabella1[[#This Row],[R.D.]]*1.8*1.429</f>
        <v>4.3727400000000003</v>
      </c>
      <c r="J207" s="1">
        <f>Tabella1[[#This Row],[R.D.]]*1.8*1.415</f>
        <v>4.3299000000000003</v>
      </c>
      <c r="K207" s="1">
        <f>Tabella1[[#This Row],[R.D.]]*1.8*1.403</f>
        <v>4.2931800000000004</v>
      </c>
      <c r="L207" s="1">
        <f>Tabella1[[#This Row],[R.D.]]*1.8*1.398</f>
        <v>4.2778799999999997</v>
      </c>
      <c r="M207" s="1">
        <f>Tabella1[[#This Row],[R.D.]]*1.8*1.398</f>
        <v>4.2778799999999997</v>
      </c>
      <c r="N207" s="1">
        <f>Tabella1[[#This Row],[R.D.]]*1.8*1.399</f>
        <v>4.2809400000000002</v>
      </c>
      <c r="O207" s="1">
        <f>ROUND(Tabella1[[#This Row],[R.D.]],2)</f>
        <v>1.7</v>
      </c>
      <c r="P207" s="1">
        <f>ROUND(Tabella1[[#This Row],[2019]],2)</f>
        <v>4.37</v>
      </c>
      <c r="Q207" s="1">
        <f>ROUND(Tabella1[[#This Row],[2018]],2)</f>
        <v>4.33</v>
      </c>
      <c r="R207" s="1">
        <f>ROUND(Tabella1[[#This Row],[2017]],2)</f>
        <v>4.29</v>
      </c>
      <c r="S207" s="1">
        <f>ROUND(Tabella1[[#This Row],[2016]],2)</f>
        <v>4.28</v>
      </c>
      <c r="T207" s="1">
        <f>ROUND(Tabella1[[#This Row],[2015]],2)</f>
        <v>4.28</v>
      </c>
      <c r="U207" s="1">
        <f>ROUND(Tabella1[[#This Row],[2014]],2)</f>
        <v>4.28</v>
      </c>
      <c r="V207" s="1">
        <f>SUM(Tabella1[[#This Row],[Canone 2019]:[Canone 2014]])</f>
        <v>25.830000000000002</v>
      </c>
    </row>
    <row r="208" spans="1:22" x14ac:dyDescent="0.25">
      <c r="A208" s="1" t="s">
        <v>343</v>
      </c>
      <c r="E208" s="1" t="s">
        <v>155</v>
      </c>
      <c r="F208" s="1" t="s">
        <v>344</v>
      </c>
      <c r="G208" s="1" t="s">
        <v>164</v>
      </c>
      <c r="H208">
        <v>3.41</v>
      </c>
      <c r="I208" s="2">
        <f>Tabella1[[#This Row],[R.D.]]*1.8*1.429</f>
        <v>8.7712020000000006</v>
      </c>
      <c r="J208" s="1">
        <f>Tabella1[[#This Row],[R.D.]]*1.8*1.415</f>
        <v>8.6852700000000009</v>
      </c>
      <c r="K208" s="1">
        <f>Tabella1[[#This Row],[R.D.]]*1.8*1.403</f>
        <v>8.6116140000000012</v>
      </c>
      <c r="L208" s="1">
        <f>Tabella1[[#This Row],[R.D.]]*1.8*1.398</f>
        <v>8.5809240000000013</v>
      </c>
      <c r="M208" s="1">
        <f>Tabella1[[#This Row],[R.D.]]*1.8*1.398</f>
        <v>8.5809240000000013</v>
      </c>
      <c r="N208" s="1">
        <f>Tabella1[[#This Row],[R.D.]]*1.8*1.399</f>
        <v>8.5870620000000013</v>
      </c>
      <c r="O208" s="1">
        <f>ROUND(Tabella1[[#This Row],[R.D.]],2)</f>
        <v>3.41</v>
      </c>
      <c r="P208" s="1">
        <f>ROUND(Tabella1[[#This Row],[2019]],2)</f>
        <v>8.77</v>
      </c>
      <c r="Q208" s="1">
        <f>ROUND(Tabella1[[#This Row],[2018]],2)</f>
        <v>8.69</v>
      </c>
      <c r="R208" s="1">
        <f>ROUND(Tabella1[[#This Row],[2017]],2)</f>
        <v>8.61</v>
      </c>
      <c r="S208" s="1">
        <f>ROUND(Tabella1[[#This Row],[2016]],2)</f>
        <v>8.58</v>
      </c>
      <c r="T208" s="1">
        <f>ROUND(Tabella1[[#This Row],[2015]],2)</f>
        <v>8.58</v>
      </c>
      <c r="U208" s="1">
        <f>ROUND(Tabella1[[#This Row],[2014]],2)</f>
        <v>8.59</v>
      </c>
      <c r="V208" s="1">
        <f>SUM(Tabella1[[#This Row],[Canone 2019]:[Canone 2014]])</f>
        <v>51.819999999999993</v>
      </c>
    </row>
    <row r="209" spans="1:22" x14ac:dyDescent="0.25">
      <c r="A209" s="1" t="s">
        <v>345</v>
      </c>
      <c r="E209" s="1" t="s">
        <v>155</v>
      </c>
      <c r="F209" s="1" t="s">
        <v>346</v>
      </c>
      <c r="G209" s="1" t="s">
        <v>41</v>
      </c>
      <c r="H209">
        <v>0.52</v>
      </c>
      <c r="I209" s="2">
        <f>Tabella1[[#This Row],[R.D.]]*1.8*1.429</f>
        <v>1.3375440000000001</v>
      </c>
      <c r="J209" s="1">
        <f>Tabella1[[#This Row],[R.D.]]*1.8*1.415</f>
        <v>1.3244400000000001</v>
      </c>
      <c r="K209" s="1">
        <f>Tabella1[[#This Row],[R.D.]]*1.8*1.403</f>
        <v>1.3132080000000002</v>
      </c>
      <c r="L209" s="1">
        <f>Tabella1[[#This Row],[R.D.]]*1.8*1.398</f>
        <v>1.3085279999999999</v>
      </c>
      <c r="M209" s="1">
        <f>Tabella1[[#This Row],[R.D.]]*1.8*1.398</f>
        <v>1.3085279999999999</v>
      </c>
      <c r="N209" s="1">
        <f>Tabella1[[#This Row],[R.D.]]*1.8*1.399</f>
        <v>1.3094640000000002</v>
      </c>
      <c r="O209" s="1">
        <f>ROUND(Tabella1[[#This Row],[R.D.]],2)</f>
        <v>0.52</v>
      </c>
      <c r="P209" s="1">
        <f>ROUND(Tabella1[[#This Row],[2019]],2)</f>
        <v>1.34</v>
      </c>
      <c r="Q209" s="1">
        <f>ROUND(Tabella1[[#This Row],[2018]],2)</f>
        <v>1.32</v>
      </c>
      <c r="R209" s="1">
        <f>ROUND(Tabella1[[#This Row],[2017]],2)</f>
        <v>1.31</v>
      </c>
      <c r="S209" s="1">
        <f>ROUND(Tabella1[[#This Row],[2016]],2)</f>
        <v>1.31</v>
      </c>
      <c r="T209" s="1">
        <f>ROUND(Tabella1[[#This Row],[2015]],2)</f>
        <v>1.31</v>
      </c>
      <c r="U209" s="1">
        <f>ROUND(Tabella1[[#This Row],[2014]],2)</f>
        <v>1.31</v>
      </c>
      <c r="V209" s="1">
        <f>SUM(Tabella1[[#This Row],[Canone 2019]:[Canone 2014]])</f>
        <v>7.9</v>
      </c>
    </row>
    <row r="210" spans="1:22" x14ac:dyDescent="0.25">
      <c r="A210" s="1" t="s">
        <v>347</v>
      </c>
      <c r="E210" s="1" t="s">
        <v>155</v>
      </c>
      <c r="F210" s="1" t="s">
        <v>348</v>
      </c>
      <c r="G210" s="1" t="s">
        <v>45</v>
      </c>
      <c r="H210">
        <v>1.05</v>
      </c>
      <c r="I210" s="2">
        <f>Tabella1[[#This Row],[R.D.]]*1.8*1.429</f>
        <v>2.7008100000000002</v>
      </c>
      <c r="J210" s="1">
        <f>Tabella1[[#This Row],[R.D.]]*1.8*1.415</f>
        <v>2.6743500000000004</v>
      </c>
      <c r="K210" s="1">
        <f>Tabella1[[#This Row],[R.D.]]*1.8*1.403</f>
        <v>2.6516700000000002</v>
      </c>
      <c r="L210" s="1">
        <f>Tabella1[[#This Row],[R.D.]]*1.8*1.398</f>
        <v>2.64222</v>
      </c>
      <c r="M210" s="1">
        <f>Tabella1[[#This Row],[R.D.]]*1.8*1.398</f>
        <v>2.64222</v>
      </c>
      <c r="N210" s="1">
        <f>Tabella1[[#This Row],[R.D.]]*1.8*1.399</f>
        <v>2.6441100000000004</v>
      </c>
      <c r="O210" s="1">
        <f>ROUND(Tabella1[[#This Row],[R.D.]],2)</f>
        <v>1.05</v>
      </c>
      <c r="P210" s="1">
        <f>ROUND(Tabella1[[#This Row],[2019]],2)</f>
        <v>2.7</v>
      </c>
      <c r="Q210" s="1">
        <f>ROUND(Tabella1[[#This Row],[2018]],2)</f>
        <v>2.67</v>
      </c>
      <c r="R210" s="1">
        <f>ROUND(Tabella1[[#This Row],[2017]],2)</f>
        <v>2.65</v>
      </c>
      <c r="S210" s="1">
        <f>ROUND(Tabella1[[#This Row],[2016]],2)</f>
        <v>2.64</v>
      </c>
      <c r="T210" s="1">
        <f>ROUND(Tabella1[[#This Row],[2015]],2)</f>
        <v>2.64</v>
      </c>
      <c r="U210" s="1">
        <f>ROUND(Tabella1[[#This Row],[2014]],2)</f>
        <v>2.64</v>
      </c>
      <c r="V210" s="1">
        <f>SUM(Tabella1[[#This Row],[Canone 2019]:[Canone 2014]])</f>
        <v>15.940000000000001</v>
      </c>
    </row>
    <row r="211" spans="1:22" x14ac:dyDescent="0.25">
      <c r="A211" s="1" t="s">
        <v>349</v>
      </c>
      <c r="E211" s="1" t="s">
        <v>155</v>
      </c>
      <c r="F211" s="1" t="s">
        <v>350</v>
      </c>
      <c r="G211" s="1" t="s">
        <v>189</v>
      </c>
      <c r="H211">
        <v>11.54</v>
      </c>
      <c r="I211" s="2">
        <f>Tabella1[[#This Row],[R.D.]]*1.8*1.429</f>
        <v>29.683187999999998</v>
      </c>
      <c r="J211" s="1">
        <f>Tabella1[[#This Row],[R.D.]]*1.8*1.415</f>
        <v>29.392379999999999</v>
      </c>
      <c r="K211" s="1">
        <f>Tabella1[[#This Row],[R.D.]]*1.8*1.403</f>
        <v>29.143115999999999</v>
      </c>
      <c r="L211" s="1">
        <f>Tabella1[[#This Row],[R.D.]]*1.8*1.398</f>
        <v>29.039255999999995</v>
      </c>
      <c r="M211" s="1">
        <f>Tabella1[[#This Row],[R.D.]]*1.8*1.398</f>
        <v>29.039255999999995</v>
      </c>
      <c r="N211" s="1">
        <f>Tabella1[[#This Row],[R.D.]]*1.8*1.399</f>
        <v>29.060027999999999</v>
      </c>
      <c r="O211" s="1">
        <f>ROUND(Tabella1[[#This Row],[R.D.]],2)</f>
        <v>11.54</v>
      </c>
      <c r="P211" s="1">
        <f>ROUND(Tabella1[[#This Row],[2019]],2)</f>
        <v>29.68</v>
      </c>
      <c r="Q211" s="1">
        <f>ROUND(Tabella1[[#This Row],[2018]],2)</f>
        <v>29.39</v>
      </c>
      <c r="R211" s="1">
        <f>ROUND(Tabella1[[#This Row],[2017]],2)</f>
        <v>29.14</v>
      </c>
      <c r="S211" s="1">
        <f>ROUND(Tabella1[[#This Row],[2016]],2)</f>
        <v>29.04</v>
      </c>
      <c r="T211" s="1">
        <f>ROUND(Tabella1[[#This Row],[2015]],2)</f>
        <v>29.04</v>
      </c>
      <c r="U211" s="1">
        <f>ROUND(Tabella1[[#This Row],[2014]],2)</f>
        <v>29.06</v>
      </c>
      <c r="V211" s="1">
        <f>SUM(Tabella1[[#This Row],[Canone 2019]:[Canone 2014]])</f>
        <v>175.35</v>
      </c>
    </row>
    <row r="212" spans="1:22" x14ac:dyDescent="0.25">
      <c r="A212" s="1" t="s">
        <v>351</v>
      </c>
      <c r="E212" s="1" t="s">
        <v>155</v>
      </c>
      <c r="F212" s="1" t="s">
        <v>352</v>
      </c>
      <c r="G212" s="1" t="s">
        <v>1520</v>
      </c>
      <c r="H212">
        <v>10.130000000000001</v>
      </c>
      <c r="I212" s="2">
        <f>Tabella1[[#This Row],[R.D.]]*1.8*1.429</f>
        <v>26.056386000000003</v>
      </c>
      <c r="J212" s="1">
        <f>Tabella1[[#This Row],[R.D.]]*1.8*1.415</f>
        <v>25.801110000000005</v>
      </c>
      <c r="K212" s="1">
        <f>Tabella1[[#This Row],[R.D.]]*1.8*1.403</f>
        <v>25.582302000000002</v>
      </c>
      <c r="L212" s="1">
        <f>Tabella1[[#This Row],[R.D.]]*1.8*1.398</f>
        <v>25.491132</v>
      </c>
      <c r="M212" s="1">
        <f>Tabella1[[#This Row],[R.D.]]*1.8*1.398</f>
        <v>25.491132</v>
      </c>
      <c r="N212" s="1">
        <f>Tabella1[[#This Row],[R.D.]]*1.8*1.399</f>
        <v>25.509366000000004</v>
      </c>
      <c r="O212" s="1">
        <f>ROUND(Tabella1[[#This Row],[R.D.]],2)</f>
        <v>10.130000000000001</v>
      </c>
      <c r="P212" s="1">
        <f>ROUND(Tabella1[[#This Row],[2019]],2)</f>
        <v>26.06</v>
      </c>
      <c r="Q212" s="1">
        <f>ROUND(Tabella1[[#This Row],[2018]],2)</f>
        <v>25.8</v>
      </c>
      <c r="R212" s="1">
        <f>ROUND(Tabella1[[#This Row],[2017]],2)</f>
        <v>25.58</v>
      </c>
      <c r="S212" s="1">
        <f>ROUND(Tabella1[[#This Row],[2016]],2)</f>
        <v>25.49</v>
      </c>
      <c r="T212" s="1">
        <f>ROUND(Tabella1[[#This Row],[2015]],2)</f>
        <v>25.49</v>
      </c>
      <c r="U212" s="1">
        <f>ROUND(Tabella1[[#This Row],[2014]],2)</f>
        <v>25.51</v>
      </c>
      <c r="V212" s="1">
        <f>SUM(Tabella1[[#This Row],[Canone 2019]:[Canone 2014]])</f>
        <v>153.92999999999998</v>
      </c>
    </row>
    <row r="213" spans="1:22" x14ac:dyDescent="0.25">
      <c r="A213" s="1" t="s">
        <v>353</v>
      </c>
      <c r="E213" s="1" t="s">
        <v>155</v>
      </c>
      <c r="F213" s="1" t="s">
        <v>354</v>
      </c>
      <c r="G213" s="1" t="s">
        <v>355</v>
      </c>
      <c r="H213">
        <v>0.84</v>
      </c>
      <c r="I213" s="2">
        <f>Tabella1[[#This Row],[R.D.]]*1.8*1.429</f>
        <v>2.1606480000000001</v>
      </c>
      <c r="J213" s="1">
        <f>Tabella1[[#This Row],[R.D.]]*1.8*1.415</f>
        <v>2.1394800000000003</v>
      </c>
      <c r="K213" s="1">
        <f>Tabella1[[#This Row],[R.D.]]*1.8*1.403</f>
        <v>2.1213359999999999</v>
      </c>
      <c r="L213" s="1">
        <f>Tabella1[[#This Row],[R.D.]]*1.8*1.398</f>
        <v>2.1137760000000001</v>
      </c>
      <c r="M213" s="1">
        <f>Tabella1[[#This Row],[R.D.]]*1.8*1.398</f>
        <v>2.1137760000000001</v>
      </c>
      <c r="N213" s="1">
        <f>Tabella1[[#This Row],[R.D.]]*1.8*1.399</f>
        <v>2.1152880000000001</v>
      </c>
      <c r="O213" s="1">
        <f>ROUND(Tabella1[[#This Row],[R.D.]],2)</f>
        <v>0.84</v>
      </c>
      <c r="P213" s="1">
        <f>ROUND(Tabella1[[#This Row],[2019]],2)</f>
        <v>2.16</v>
      </c>
      <c r="Q213" s="1">
        <f>ROUND(Tabella1[[#This Row],[2018]],2)</f>
        <v>2.14</v>
      </c>
      <c r="R213" s="1">
        <f>ROUND(Tabella1[[#This Row],[2017]],2)</f>
        <v>2.12</v>
      </c>
      <c r="S213" s="1">
        <f>ROUND(Tabella1[[#This Row],[2016]],2)</f>
        <v>2.11</v>
      </c>
      <c r="T213" s="1">
        <f>ROUND(Tabella1[[#This Row],[2015]],2)</f>
        <v>2.11</v>
      </c>
      <c r="U213" s="1">
        <f>ROUND(Tabella1[[#This Row],[2014]],2)</f>
        <v>2.12</v>
      </c>
      <c r="V213" s="1">
        <f>SUM(Tabella1[[#This Row],[Canone 2019]:[Canone 2014]])</f>
        <v>12.760000000000002</v>
      </c>
    </row>
    <row r="214" spans="1:22" x14ac:dyDescent="0.25">
      <c r="A214" s="1" t="s">
        <v>356</v>
      </c>
      <c r="E214" s="1" t="s">
        <v>155</v>
      </c>
      <c r="F214" s="1" t="s">
        <v>357</v>
      </c>
      <c r="G214" s="1" t="s">
        <v>1521</v>
      </c>
      <c r="H214">
        <v>1.82</v>
      </c>
      <c r="I214" s="2">
        <f>Tabella1[[#This Row],[R.D.]]*1.8*1.429</f>
        <v>4.6814040000000006</v>
      </c>
      <c r="J214" s="1">
        <f>Tabella1[[#This Row],[R.D.]]*1.8*1.415</f>
        <v>4.6355400000000007</v>
      </c>
      <c r="K214" s="1">
        <f>Tabella1[[#This Row],[R.D.]]*1.8*1.403</f>
        <v>4.5962280000000009</v>
      </c>
      <c r="L214" s="1">
        <f>Tabella1[[#This Row],[R.D.]]*1.8*1.398</f>
        <v>4.5798480000000001</v>
      </c>
      <c r="M214" s="1">
        <f>Tabella1[[#This Row],[R.D.]]*1.8*1.398</f>
        <v>4.5798480000000001</v>
      </c>
      <c r="N214" s="1">
        <f>Tabella1[[#This Row],[R.D.]]*1.8*1.399</f>
        <v>4.5831240000000006</v>
      </c>
      <c r="O214" s="1">
        <f>ROUND(Tabella1[[#This Row],[R.D.]],2)</f>
        <v>1.82</v>
      </c>
      <c r="P214" s="1">
        <f>ROUND(Tabella1[[#This Row],[2019]],2)</f>
        <v>4.68</v>
      </c>
      <c r="Q214" s="1">
        <f>ROUND(Tabella1[[#This Row],[2018]],2)</f>
        <v>4.6399999999999997</v>
      </c>
      <c r="R214" s="1">
        <f>ROUND(Tabella1[[#This Row],[2017]],2)</f>
        <v>4.5999999999999996</v>
      </c>
      <c r="S214" s="1">
        <f>ROUND(Tabella1[[#This Row],[2016]],2)</f>
        <v>4.58</v>
      </c>
      <c r="T214" s="1">
        <f>ROUND(Tabella1[[#This Row],[2015]],2)</f>
        <v>4.58</v>
      </c>
      <c r="U214" s="1">
        <f>ROUND(Tabella1[[#This Row],[2014]],2)</f>
        <v>4.58</v>
      </c>
      <c r="V214" s="1">
        <f>SUM(Tabella1[[#This Row],[Canone 2019]:[Canone 2014]])</f>
        <v>27.659999999999997</v>
      </c>
    </row>
    <row r="215" spans="1:22" x14ac:dyDescent="0.25">
      <c r="A215" s="1" t="s">
        <v>358</v>
      </c>
      <c r="E215" s="1" t="s">
        <v>155</v>
      </c>
      <c r="F215" s="1" t="s">
        <v>1522</v>
      </c>
      <c r="G215" s="1" t="s">
        <v>1523</v>
      </c>
      <c r="H215">
        <v>0</v>
      </c>
      <c r="I215" s="2">
        <f>Tabella1[[#This Row],[R.D.]]*1.8*1.429</f>
        <v>0</v>
      </c>
      <c r="J215" s="1">
        <f>Tabella1[[#This Row],[R.D.]]*1.8*1.415</f>
        <v>0</v>
      </c>
      <c r="K215" s="1">
        <f>Tabella1[[#This Row],[R.D.]]*1.8*1.403</f>
        <v>0</v>
      </c>
      <c r="L215" s="1">
        <f>Tabella1[[#This Row],[R.D.]]*1.8*1.398</f>
        <v>0</v>
      </c>
      <c r="M215" s="1">
        <f>Tabella1[[#This Row],[R.D.]]*1.8*1.398</f>
        <v>0</v>
      </c>
      <c r="N215" s="1">
        <f>Tabella1[[#This Row],[R.D.]]*1.8*1.399</f>
        <v>0</v>
      </c>
      <c r="O215" s="1">
        <f>ROUND(Tabella1[[#This Row],[R.D.]],2)</f>
        <v>0</v>
      </c>
      <c r="P215" s="1">
        <f>ROUND(Tabella1[[#This Row],[2019]],2)</f>
        <v>0</v>
      </c>
      <c r="Q215" s="1">
        <f>ROUND(Tabella1[[#This Row],[2018]],2)</f>
        <v>0</v>
      </c>
      <c r="R215" s="1">
        <f>ROUND(Tabella1[[#This Row],[2017]],2)</f>
        <v>0</v>
      </c>
      <c r="S215" s="1">
        <f>ROUND(Tabella1[[#This Row],[2016]],2)</f>
        <v>0</v>
      </c>
      <c r="T215" s="1">
        <f>ROUND(Tabella1[[#This Row],[2015]],2)</f>
        <v>0</v>
      </c>
      <c r="U215" s="1">
        <f>ROUND(Tabella1[[#This Row],[2014]],2)</f>
        <v>0</v>
      </c>
      <c r="V215" s="1">
        <f>SUM(Tabella1[[#This Row],[Canone 2019]:[Canone 2014]])</f>
        <v>0</v>
      </c>
    </row>
    <row r="216" spans="1:22" x14ac:dyDescent="0.25">
      <c r="A216" s="1" t="s">
        <v>359</v>
      </c>
      <c r="E216" s="1" t="s">
        <v>155</v>
      </c>
      <c r="F216" s="1" t="s">
        <v>1524</v>
      </c>
      <c r="H216">
        <v>0</v>
      </c>
      <c r="I216" s="2">
        <f>Tabella1[[#This Row],[R.D.]]*1.8*1.429</f>
        <v>0</v>
      </c>
      <c r="J216" s="1">
        <f>Tabella1[[#This Row],[R.D.]]*1.8*1.415</f>
        <v>0</v>
      </c>
      <c r="K216" s="1">
        <f>Tabella1[[#This Row],[R.D.]]*1.8*1.403</f>
        <v>0</v>
      </c>
      <c r="L216" s="1">
        <f>Tabella1[[#This Row],[R.D.]]*1.8*1.398</f>
        <v>0</v>
      </c>
      <c r="M216" s="1">
        <f>Tabella1[[#This Row],[R.D.]]*1.8*1.398</f>
        <v>0</v>
      </c>
      <c r="N216" s="1">
        <f>Tabella1[[#This Row],[R.D.]]*1.8*1.399</f>
        <v>0</v>
      </c>
      <c r="O216" s="1">
        <f>ROUND(Tabella1[[#This Row],[R.D.]],2)</f>
        <v>0</v>
      </c>
      <c r="P216" s="1">
        <f>ROUND(Tabella1[[#This Row],[2019]],2)</f>
        <v>0</v>
      </c>
      <c r="Q216" s="1">
        <f>ROUND(Tabella1[[#This Row],[2018]],2)</f>
        <v>0</v>
      </c>
      <c r="R216" s="1">
        <f>ROUND(Tabella1[[#This Row],[2017]],2)</f>
        <v>0</v>
      </c>
      <c r="S216" s="1">
        <f>ROUND(Tabella1[[#This Row],[2016]],2)</f>
        <v>0</v>
      </c>
      <c r="T216" s="1">
        <f>ROUND(Tabella1[[#This Row],[2015]],2)</f>
        <v>0</v>
      </c>
      <c r="U216" s="1">
        <f>ROUND(Tabella1[[#This Row],[2014]],2)</f>
        <v>0</v>
      </c>
      <c r="V216" s="1">
        <f>SUM(Tabella1[[#This Row],[Canone 2019]:[Canone 2014]])</f>
        <v>0</v>
      </c>
    </row>
    <row r="217" spans="1:22" x14ac:dyDescent="0.25">
      <c r="A217" s="1" t="s">
        <v>360</v>
      </c>
      <c r="E217" s="1" t="s">
        <v>155</v>
      </c>
      <c r="F217" s="1" t="s">
        <v>1525</v>
      </c>
      <c r="H217">
        <v>0</v>
      </c>
      <c r="I217" s="2">
        <f>Tabella1[[#This Row],[R.D.]]*1.8*1.429</f>
        <v>0</v>
      </c>
      <c r="J217" s="1">
        <f>Tabella1[[#This Row],[R.D.]]*1.8*1.415</f>
        <v>0</v>
      </c>
      <c r="K217" s="1">
        <f>Tabella1[[#This Row],[R.D.]]*1.8*1.403</f>
        <v>0</v>
      </c>
      <c r="L217" s="1">
        <f>Tabella1[[#This Row],[R.D.]]*1.8*1.398</f>
        <v>0</v>
      </c>
      <c r="M217" s="1">
        <f>Tabella1[[#This Row],[R.D.]]*1.8*1.398</f>
        <v>0</v>
      </c>
      <c r="N217" s="1">
        <f>Tabella1[[#This Row],[R.D.]]*1.8*1.399</f>
        <v>0</v>
      </c>
      <c r="O217" s="1">
        <f>ROUND(Tabella1[[#This Row],[R.D.]],2)</f>
        <v>0</v>
      </c>
      <c r="P217" s="1">
        <f>ROUND(Tabella1[[#This Row],[2019]],2)</f>
        <v>0</v>
      </c>
      <c r="Q217" s="1">
        <f>ROUND(Tabella1[[#This Row],[2018]],2)</f>
        <v>0</v>
      </c>
      <c r="R217" s="1">
        <f>ROUND(Tabella1[[#This Row],[2017]],2)</f>
        <v>0</v>
      </c>
      <c r="S217" s="1">
        <f>ROUND(Tabella1[[#This Row],[2016]],2)</f>
        <v>0</v>
      </c>
      <c r="T217" s="1">
        <f>ROUND(Tabella1[[#This Row],[2015]],2)</f>
        <v>0</v>
      </c>
      <c r="U217" s="1">
        <f>ROUND(Tabella1[[#This Row],[2014]],2)</f>
        <v>0</v>
      </c>
      <c r="V217" s="1">
        <f>SUM(Tabella1[[#This Row],[Canone 2019]:[Canone 2014]])</f>
        <v>0</v>
      </c>
    </row>
    <row r="218" spans="1:22" x14ac:dyDescent="0.25">
      <c r="A218" s="1" t="s">
        <v>361</v>
      </c>
      <c r="E218" s="1" t="s">
        <v>155</v>
      </c>
      <c r="F218" s="1" t="s">
        <v>362</v>
      </c>
      <c r="G218" s="1" t="s">
        <v>448</v>
      </c>
      <c r="H218">
        <v>0</v>
      </c>
      <c r="I218" s="2">
        <f>Tabella1[[#This Row],[R.D.]]*1.8*1.429</f>
        <v>0</v>
      </c>
      <c r="J218" s="1">
        <f>Tabella1[[#This Row],[R.D.]]*1.8*1.415</f>
        <v>0</v>
      </c>
      <c r="K218" s="1">
        <f>Tabella1[[#This Row],[R.D.]]*1.8*1.403</f>
        <v>0</v>
      </c>
      <c r="L218" s="1">
        <f>Tabella1[[#This Row],[R.D.]]*1.8*1.398</f>
        <v>0</v>
      </c>
      <c r="M218" s="1">
        <f>Tabella1[[#This Row],[R.D.]]*1.8*1.398</f>
        <v>0</v>
      </c>
      <c r="N218" s="1">
        <f>Tabella1[[#This Row],[R.D.]]*1.8*1.399</f>
        <v>0</v>
      </c>
      <c r="O218" s="1">
        <f>ROUND(Tabella1[[#This Row],[R.D.]],2)</f>
        <v>0</v>
      </c>
      <c r="P218" s="1">
        <f>ROUND(Tabella1[[#This Row],[2019]],2)</f>
        <v>0</v>
      </c>
      <c r="Q218" s="1">
        <f>ROUND(Tabella1[[#This Row],[2018]],2)</f>
        <v>0</v>
      </c>
      <c r="R218" s="1">
        <f>ROUND(Tabella1[[#This Row],[2017]],2)</f>
        <v>0</v>
      </c>
      <c r="S218" s="1">
        <f>ROUND(Tabella1[[#This Row],[2016]],2)</f>
        <v>0</v>
      </c>
      <c r="T218" s="1">
        <f>ROUND(Tabella1[[#This Row],[2015]],2)</f>
        <v>0</v>
      </c>
      <c r="U218" s="1">
        <f>ROUND(Tabella1[[#This Row],[2014]],2)</f>
        <v>0</v>
      </c>
      <c r="V218" s="1">
        <f>SUM(Tabella1[[#This Row],[Canone 2019]:[Canone 2014]])</f>
        <v>0</v>
      </c>
    </row>
    <row r="219" spans="1:22" x14ac:dyDescent="0.25">
      <c r="A219" s="1" t="s">
        <v>363</v>
      </c>
      <c r="E219" s="1" t="s">
        <v>157</v>
      </c>
      <c r="F219" s="1" t="s">
        <v>21</v>
      </c>
      <c r="G219" s="1" t="s">
        <v>1501</v>
      </c>
      <c r="H219">
        <v>107.14</v>
      </c>
      <c r="I219" s="2">
        <f>Tabella1[[#This Row],[R.D.]]*1.8*1.429</f>
        <v>275.585508</v>
      </c>
      <c r="J219" s="1">
        <f>Tabella1[[#This Row],[R.D.]]*1.8*1.415</f>
        <v>272.88558</v>
      </c>
      <c r="K219" s="1">
        <f>Tabella1[[#This Row],[R.D.]]*1.8*1.403</f>
        <v>270.57135600000004</v>
      </c>
      <c r="L219" s="1">
        <f>Tabella1[[#This Row],[R.D.]]*1.8*1.398</f>
        <v>269.60709600000001</v>
      </c>
      <c r="M219" s="1">
        <f>Tabella1[[#This Row],[R.D.]]*1.8*1.398</f>
        <v>269.60709600000001</v>
      </c>
      <c r="N219" s="1">
        <f>Tabella1[[#This Row],[R.D.]]*1.8*1.399</f>
        <v>269.79994800000003</v>
      </c>
      <c r="O219" s="1">
        <f>ROUND(Tabella1[[#This Row],[R.D.]],2)</f>
        <v>107.14</v>
      </c>
      <c r="P219" s="1">
        <f>ROUND(Tabella1[[#This Row],[2019]],2)</f>
        <v>275.58999999999997</v>
      </c>
      <c r="Q219" s="1">
        <f>ROUND(Tabella1[[#This Row],[2018]],2)</f>
        <v>272.89</v>
      </c>
      <c r="R219" s="1">
        <f>ROUND(Tabella1[[#This Row],[2017]],2)</f>
        <v>270.57</v>
      </c>
      <c r="S219" s="1">
        <f>ROUND(Tabella1[[#This Row],[2016]],2)</f>
        <v>269.61</v>
      </c>
      <c r="T219" s="1">
        <f>ROUND(Tabella1[[#This Row],[2015]],2)</f>
        <v>269.61</v>
      </c>
      <c r="U219" s="1">
        <f>ROUND(Tabella1[[#This Row],[2014]],2)</f>
        <v>269.8</v>
      </c>
      <c r="V219" s="1">
        <f>SUM(Tabella1[[#This Row],[Canone 2019]:[Canone 2014]])</f>
        <v>1628.07</v>
      </c>
    </row>
    <row r="220" spans="1:22" x14ac:dyDescent="0.25">
      <c r="A220" s="1" t="s">
        <v>364</v>
      </c>
      <c r="E220" s="1" t="s">
        <v>161</v>
      </c>
      <c r="F220" s="1" t="s">
        <v>249</v>
      </c>
      <c r="G220" s="1" t="s">
        <v>1502</v>
      </c>
      <c r="H220">
        <v>1.84</v>
      </c>
      <c r="I220" s="2">
        <f>Tabella1[[#This Row],[R.D.]]*1.8*1.429</f>
        <v>4.7328480000000006</v>
      </c>
      <c r="J220" s="1">
        <f>Tabella1[[#This Row],[R.D.]]*1.8*1.415</f>
        <v>4.6864800000000004</v>
      </c>
      <c r="K220" s="1">
        <f>Tabella1[[#This Row],[R.D.]]*1.8*1.403</f>
        <v>4.6467360000000006</v>
      </c>
      <c r="L220" s="1">
        <f>Tabella1[[#This Row],[R.D.]]*1.8*1.398</f>
        <v>4.6301760000000005</v>
      </c>
      <c r="M220" s="1">
        <f>Tabella1[[#This Row],[R.D.]]*1.8*1.398</f>
        <v>4.6301760000000005</v>
      </c>
      <c r="N220" s="1">
        <f>Tabella1[[#This Row],[R.D.]]*1.8*1.399</f>
        <v>4.6334880000000007</v>
      </c>
      <c r="O220" s="1">
        <f>ROUND(Tabella1[[#This Row],[R.D.]],2)</f>
        <v>1.84</v>
      </c>
      <c r="P220" s="1">
        <f>ROUND(Tabella1[[#This Row],[2019]],2)</f>
        <v>4.7300000000000004</v>
      </c>
      <c r="Q220" s="1">
        <f>ROUND(Tabella1[[#This Row],[2018]],2)</f>
        <v>4.6900000000000004</v>
      </c>
      <c r="R220" s="1">
        <f>ROUND(Tabella1[[#This Row],[2017]],2)</f>
        <v>4.6500000000000004</v>
      </c>
      <c r="S220" s="1">
        <f>ROUND(Tabella1[[#This Row],[2016]],2)</f>
        <v>4.63</v>
      </c>
      <c r="T220" s="1">
        <f>ROUND(Tabella1[[#This Row],[2015]],2)</f>
        <v>4.63</v>
      </c>
      <c r="U220" s="1">
        <f>ROUND(Tabella1[[#This Row],[2014]],2)</f>
        <v>4.63</v>
      </c>
      <c r="V220" s="1">
        <f>SUM(Tabella1[[#This Row],[Canone 2019]:[Canone 2014]])</f>
        <v>27.96</v>
      </c>
    </row>
    <row r="221" spans="1:22" x14ac:dyDescent="0.25">
      <c r="A221" s="1" t="s">
        <v>365</v>
      </c>
      <c r="E221" s="1" t="s">
        <v>161</v>
      </c>
      <c r="F221" s="1" t="s">
        <v>250</v>
      </c>
      <c r="G221" s="1" t="s">
        <v>1503</v>
      </c>
      <c r="H221">
        <v>1.66</v>
      </c>
      <c r="I221" s="2">
        <f>Tabella1[[#This Row],[R.D.]]*1.8*1.429</f>
        <v>4.2698520000000002</v>
      </c>
      <c r="J221" s="1">
        <f>Tabella1[[#This Row],[R.D.]]*1.8*1.415</f>
        <v>4.2280199999999999</v>
      </c>
      <c r="K221" s="1">
        <f>Tabella1[[#This Row],[R.D.]]*1.8*1.403</f>
        <v>4.192164</v>
      </c>
      <c r="L221" s="1">
        <f>Tabella1[[#This Row],[R.D.]]*1.8*1.398</f>
        <v>4.1772239999999998</v>
      </c>
      <c r="M221" s="1">
        <f>Tabella1[[#This Row],[R.D.]]*1.8*1.398</f>
        <v>4.1772239999999998</v>
      </c>
      <c r="N221" s="1">
        <f>Tabella1[[#This Row],[R.D.]]*1.8*1.399</f>
        <v>4.180212</v>
      </c>
      <c r="O221" s="1">
        <f>ROUND(Tabella1[[#This Row],[R.D.]],2)</f>
        <v>1.66</v>
      </c>
      <c r="P221" s="1">
        <f>ROUND(Tabella1[[#This Row],[2019]],2)</f>
        <v>4.2699999999999996</v>
      </c>
      <c r="Q221" s="1">
        <f>ROUND(Tabella1[[#This Row],[2018]],2)</f>
        <v>4.2300000000000004</v>
      </c>
      <c r="R221" s="1">
        <f>ROUND(Tabella1[[#This Row],[2017]],2)</f>
        <v>4.1900000000000004</v>
      </c>
      <c r="S221" s="1">
        <f>ROUND(Tabella1[[#This Row],[2016]],2)</f>
        <v>4.18</v>
      </c>
      <c r="T221" s="1">
        <f>ROUND(Tabella1[[#This Row],[2015]],2)</f>
        <v>4.18</v>
      </c>
      <c r="U221" s="1">
        <f>ROUND(Tabella1[[#This Row],[2014]],2)</f>
        <v>4.18</v>
      </c>
      <c r="V221" s="1">
        <f>SUM(Tabella1[[#This Row],[Canone 2019]:[Canone 2014]])</f>
        <v>25.23</v>
      </c>
    </row>
    <row r="222" spans="1:22" x14ac:dyDescent="0.25">
      <c r="A222" s="1" t="s">
        <v>366</v>
      </c>
      <c r="E222" s="1" t="s">
        <v>161</v>
      </c>
      <c r="F222" s="1" t="s">
        <v>367</v>
      </c>
      <c r="G222" s="1" t="s">
        <v>368</v>
      </c>
      <c r="H222">
        <v>11.62</v>
      </c>
      <c r="I222" s="2">
        <f>Tabella1[[#This Row],[R.D.]]*1.8*1.429</f>
        <v>29.888964000000001</v>
      </c>
      <c r="J222" s="1">
        <f>Tabella1[[#This Row],[R.D.]]*1.8*1.415</f>
        <v>29.596140000000002</v>
      </c>
      <c r="K222" s="1">
        <f>Tabella1[[#This Row],[R.D.]]*1.8*1.403</f>
        <v>29.345148000000002</v>
      </c>
      <c r="L222" s="1">
        <f>Tabella1[[#This Row],[R.D.]]*1.8*1.398</f>
        <v>29.240568</v>
      </c>
      <c r="M222" s="1">
        <f>Tabella1[[#This Row],[R.D.]]*1.8*1.398</f>
        <v>29.240568</v>
      </c>
      <c r="N222" s="1">
        <f>Tabella1[[#This Row],[R.D.]]*1.8*1.399</f>
        <v>29.261483999999999</v>
      </c>
      <c r="O222" s="1">
        <f>ROUND(Tabella1[[#This Row],[R.D.]],2)</f>
        <v>11.62</v>
      </c>
      <c r="P222" s="1">
        <f>ROUND(Tabella1[[#This Row],[2019]],2)</f>
        <v>29.89</v>
      </c>
      <c r="Q222" s="1">
        <f>ROUND(Tabella1[[#This Row],[2018]],2)</f>
        <v>29.6</v>
      </c>
      <c r="R222" s="1">
        <f>ROUND(Tabella1[[#This Row],[2017]],2)</f>
        <v>29.35</v>
      </c>
      <c r="S222" s="1">
        <f>ROUND(Tabella1[[#This Row],[2016]],2)</f>
        <v>29.24</v>
      </c>
      <c r="T222" s="1">
        <f>ROUND(Tabella1[[#This Row],[2015]],2)</f>
        <v>29.24</v>
      </c>
      <c r="U222" s="1">
        <f>ROUND(Tabella1[[#This Row],[2014]],2)</f>
        <v>29.26</v>
      </c>
      <c r="V222" s="1">
        <f>SUM(Tabella1[[#This Row],[Canone 2019]:[Canone 2014]])</f>
        <v>176.57999999999998</v>
      </c>
    </row>
    <row r="223" spans="1:22" x14ac:dyDescent="0.25">
      <c r="A223" s="1" t="s">
        <v>369</v>
      </c>
      <c r="E223" s="1" t="s">
        <v>161</v>
      </c>
      <c r="F223" s="1" t="s">
        <v>370</v>
      </c>
      <c r="G223" s="1" t="s">
        <v>180</v>
      </c>
      <c r="H223">
        <v>1.03</v>
      </c>
      <c r="I223" s="2">
        <f>Tabella1[[#This Row],[R.D.]]*1.8*1.429</f>
        <v>2.6493660000000001</v>
      </c>
      <c r="J223" s="1">
        <f>Tabella1[[#This Row],[R.D.]]*1.8*1.415</f>
        <v>2.6234100000000002</v>
      </c>
      <c r="K223" s="1">
        <f>Tabella1[[#This Row],[R.D.]]*1.8*1.403</f>
        <v>2.601162</v>
      </c>
      <c r="L223" s="1">
        <f>Tabella1[[#This Row],[R.D.]]*1.8*1.398</f>
        <v>2.5918920000000001</v>
      </c>
      <c r="M223" s="1">
        <f>Tabella1[[#This Row],[R.D.]]*1.8*1.398</f>
        <v>2.5918920000000001</v>
      </c>
      <c r="N223" s="1">
        <f>Tabella1[[#This Row],[R.D.]]*1.8*1.399</f>
        <v>2.5937460000000003</v>
      </c>
      <c r="O223" s="1">
        <f>ROUND(Tabella1[[#This Row],[R.D.]],2)</f>
        <v>1.03</v>
      </c>
      <c r="P223" s="1">
        <f>ROUND(Tabella1[[#This Row],[2019]],2)</f>
        <v>2.65</v>
      </c>
      <c r="Q223" s="1">
        <f>ROUND(Tabella1[[#This Row],[2018]],2)</f>
        <v>2.62</v>
      </c>
      <c r="R223" s="1">
        <f>ROUND(Tabella1[[#This Row],[2017]],2)</f>
        <v>2.6</v>
      </c>
      <c r="S223" s="1">
        <f>ROUND(Tabella1[[#This Row],[2016]],2)</f>
        <v>2.59</v>
      </c>
      <c r="T223" s="1">
        <f>ROUND(Tabella1[[#This Row],[2015]],2)</f>
        <v>2.59</v>
      </c>
      <c r="U223" s="1">
        <f>ROUND(Tabella1[[#This Row],[2014]],2)</f>
        <v>2.59</v>
      </c>
      <c r="V223" s="1">
        <f>SUM(Tabella1[[#This Row],[Canone 2019]:[Canone 2014]])</f>
        <v>15.639999999999999</v>
      </c>
    </row>
    <row r="224" spans="1:22" x14ac:dyDescent="0.25">
      <c r="A224" s="1" t="s">
        <v>371</v>
      </c>
      <c r="E224" s="1" t="s">
        <v>161</v>
      </c>
      <c r="F224" s="1" t="s">
        <v>372</v>
      </c>
      <c r="G224" s="1" t="s">
        <v>373</v>
      </c>
      <c r="H224">
        <v>0.67</v>
      </c>
      <c r="I224" s="2">
        <f>Tabella1[[#This Row],[R.D.]]*1.8*1.429</f>
        <v>1.7233740000000004</v>
      </c>
      <c r="J224" s="1">
        <f>Tabella1[[#This Row],[R.D.]]*1.8*1.415</f>
        <v>1.7064900000000003</v>
      </c>
      <c r="K224" s="1">
        <f>Tabella1[[#This Row],[R.D.]]*1.8*1.403</f>
        <v>1.6920180000000002</v>
      </c>
      <c r="L224" s="1">
        <f>Tabella1[[#This Row],[R.D.]]*1.8*1.398</f>
        <v>1.685988</v>
      </c>
      <c r="M224" s="1">
        <f>Tabella1[[#This Row],[R.D.]]*1.8*1.398</f>
        <v>1.685988</v>
      </c>
      <c r="N224" s="1">
        <f>Tabella1[[#This Row],[R.D.]]*1.8*1.399</f>
        <v>1.6871940000000003</v>
      </c>
      <c r="O224" s="1">
        <f>ROUND(Tabella1[[#This Row],[R.D.]],2)</f>
        <v>0.67</v>
      </c>
      <c r="P224" s="1">
        <f>ROUND(Tabella1[[#This Row],[2019]],2)</f>
        <v>1.72</v>
      </c>
      <c r="Q224" s="1">
        <f>ROUND(Tabella1[[#This Row],[2018]],2)</f>
        <v>1.71</v>
      </c>
      <c r="R224" s="1">
        <f>ROUND(Tabella1[[#This Row],[2017]],2)</f>
        <v>1.69</v>
      </c>
      <c r="S224" s="1">
        <f>ROUND(Tabella1[[#This Row],[2016]],2)</f>
        <v>1.69</v>
      </c>
      <c r="T224" s="1">
        <f>ROUND(Tabella1[[#This Row],[2015]],2)</f>
        <v>1.69</v>
      </c>
      <c r="U224" s="1">
        <f>ROUND(Tabella1[[#This Row],[2014]],2)</f>
        <v>1.69</v>
      </c>
      <c r="V224" s="1">
        <f>SUM(Tabella1[[#This Row],[Canone 2019]:[Canone 2014]])</f>
        <v>10.189999999999998</v>
      </c>
    </row>
    <row r="225" spans="1:22" x14ac:dyDescent="0.25">
      <c r="A225" s="1" t="s">
        <v>151</v>
      </c>
      <c r="E225" s="1" t="s">
        <v>161</v>
      </c>
      <c r="F225" s="1" t="s">
        <v>374</v>
      </c>
      <c r="G225" s="1" t="s">
        <v>375</v>
      </c>
      <c r="H225">
        <v>2.04</v>
      </c>
      <c r="I225" s="2">
        <f>Tabella1[[#This Row],[R.D.]]*1.8*1.429</f>
        <v>5.2472880000000002</v>
      </c>
      <c r="J225" s="1">
        <f>Tabella1[[#This Row],[R.D.]]*1.8*1.415</f>
        <v>5.1958800000000007</v>
      </c>
      <c r="K225" s="1">
        <f>Tabella1[[#This Row],[R.D.]]*1.8*1.403</f>
        <v>5.1518160000000002</v>
      </c>
      <c r="L225" s="1">
        <f>Tabella1[[#This Row],[R.D.]]*1.8*1.398</f>
        <v>5.1334559999999998</v>
      </c>
      <c r="M225" s="1">
        <f>Tabella1[[#This Row],[R.D.]]*1.8*1.398</f>
        <v>5.1334559999999998</v>
      </c>
      <c r="N225" s="1">
        <f>Tabella1[[#This Row],[R.D.]]*1.8*1.399</f>
        <v>5.1371280000000006</v>
      </c>
      <c r="O225" s="1">
        <f>ROUND(Tabella1[[#This Row],[R.D.]],2)</f>
        <v>2.04</v>
      </c>
      <c r="P225" s="1">
        <f>ROUND(Tabella1[[#This Row],[2019]],2)</f>
        <v>5.25</v>
      </c>
      <c r="Q225" s="1">
        <f>ROUND(Tabella1[[#This Row],[2018]],2)</f>
        <v>5.2</v>
      </c>
      <c r="R225" s="1">
        <f>ROUND(Tabella1[[#This Row],[2017]],2)</f>
        <v>5.15</v>
      </c>
      <c r="S225" s="1">
        <f>ROUND(Tabella1[[#This Row],[2016]],2)</f>
        <v>5.13</v>
      </c>
      <c r="T225" s="1">
        <f>ROUND(Tabella1[[#This Row],[2015]],2)</f>
        <v>5.13</v>
      </c>
      <c r="U225" s="1">
        <f>ROUND(Tabella1[[#This Row],[2014]],2)</f>
        <v>5.14</v>
      </c>
      <c r="V225" s="1">
        <f>SUM(Tabella1[[#This Row],[Canone 2019]:[Canone 2014]])</f>
        <v>31</v>
      </c>
    </row>
    <row r="226" spans="1:22" x14ac:dyDescent="0.25">
      <c r="A226" s="1" t="s">
        <v>38</v>
      </c>
      <c r="E226" s="1" t="s">
        <v>161</v>
      </c>
      <c r="F226" s="1" t="s">
        <v>83</v>
      </c>
      <c r="G226" s="1" t="s">
        <v>376</v>
      </c>
      <c r="H226">
        <v>0.98</v>
      </c>
      <c r="I226" s="2">
        <f>Tabella1[[#This Row],[R.D.]]*1.8*1.429</f>
        <v>2.520756</v>
      </c>
      <c r="J226" s="1">
        <f>Tabella1[[#This Row],[R.D.]]*1.8*1.415</f>
        <v>2.4960599999999999</v>
      </c>
      <c r="K226" s="1">
        <f>Tabella1[[#This Row],[R.D.]]*1.8*1.403</f>
        <v>2.4748920000000001</v>
      </c>
      <c r="L226" s="1">
        <f>Tabella1[[#This Row],[R.D.]]*1.8*1.398</f>
        <v>2.466072</v>
      </c>
      <c r="M226" s="1">
        <f>Tabella1[[#This Row],[R.D.]]*1.8*1.398</f>
        <v>2.466072</v>
      </c>
      <c r="N226" s="1">
        <f>Tabella1[[#This Row],[R.D.]]*1.8*1.399</f>
        <v>2.4678360000000001</v>
      </c>
      <c r="O226" s="1">
        <f>ROUND(Tabella1[[#This Row],[R.D.]],2)</f>
        <v>0.98</v>
      </c>
      <c r="P226" s="1">
        <f>ROUND(Tabella1[[#This Row],[2019]],2)</f>
        <v>2.52</v>
      </c>
      <c r="Q226" s="1">
        <f>ROUND(Tabella1[[#This Row],[2018]],2)</f>
        <v>2.5</v>
      </c>
      <c r="R226" s="1">
        <f>ROUND(Tabella1[[#This Row],[2017]],2)</f>
        <v>2.4700000000000002</v>
      </c>
      <c r="S226" s="1">
        <f>ROUND(Tabella1[[#This Row],[2016]],2)</f>
        <v>2.4700000000000002</v>
      </c>
      <c r="T226" s="1">
        <f>ROUND(Tabella1[[#This Row],[2015]],2)</f>
        <v>2.4700000000000002</v>
      </c>
      <c r="U226" s="1">
        <f>ROUND(Tabella1[[#This Row],[2014]],2)</f>
        <v>2.4700000000000002</v>
      </c>
      <c r="V226" s="1">
        <f>SUM(Tabella1[[#This Row],[Canone 2019]:[Canone 2014]])</f>
        <v>14.900000000000002</v>
      </c>
    </row>
    <row r="227" spans="1:22" x14ac:dyDescent="0.25">
      <c r="A227" s="1" t="s">
        <v>152</v>
      </c>
      <c r="E227" s="1" t="s">
        <v>174</v>
      </c>
      <c r="F227" s="1" t="s">
        <v>32</v>
      </c>
      <c r="G227" s="1" t="s">
        <v>1504</v>
      </c>
      <c r="H227">
        <v>47.71</v>
      </c>
      <c r="I227" s="2">
        <f>Tabella1[[#This Row],[R.D.]]*1.8*1.429</f>
        <v>122.719662</v>
      </c>
      <c r="J227" s="1">
        <f>Tabella1[[#This Row],[R.D.]]*1.8*1.415</f>
        <v>121.51737</v>
      </c>
      <c r="K227" s="1">
        <f>Tabella1[[#This Row],[R.D.]]*1.8*1.403</f>
        <v>120.486834</v>
      </c>
      <c r="L227" s="1">
        <f>Tabella1[[#This Row],[R.D.]]*1.8*1.398</f>
        <v>120.05744399999999</v>
      </c>
      <c r="M227" s="1">
        <f>Tabella1[[#This Row],[R.D.]]*1.8*1.398</f>
        <v>120.05744399999999</v>
      </c>
      <c r="N227" s="1">
        <f>Tabella1[[#This Row],[R.D.]]*1.8*1.399</f>
        <v>120.143322</v>
      </c>
      <c r="O227" s="1">
        <f>ROUND(Tabella1[[#This Row],[R.D.]],2)</f>
        <v>47.71</v>
      </c>
      <c r="P227" s="1">
        <f>ROUND(Tabella1[[#This Row],[2019]],2)</f>
        <v>122.72</v>
      </c>
      <c r="Q227" s="1">
        <f>ROUND(Tabella1[[#This Row],[2018]],2)</f>
        <v>121.52</v>
      </c>
      <c r="R227" s="1">
        <f>ROUND(Tabella1[[#This Row],[2017]],2)</f>
        <v>120.49</v>
      </c>
      <c r="S227" s="1">
        <f>ROUND(Tabella1[[#This Row],[2016]],2)</f>
        <v>120.06</v>
      </c>
      <c r="T227" s="1">
        <f>ROUND(Tabella1[[#This Row],[2015]],2)</f>
        <v>120.06</v>
      </c>
      <c r="U227" s="1">
        <f>ROUND(Tabella1[[#This Row],[2014]],2)</f>
        <v>120.14</v>
      </c>
      <c r="V227" s="1">
        <f>SUM(Tabella1[[#This Row],[Canone 2019]:[Canone 2014]])</f>
        <v>724.99</v>
      </c>
    </row>
    <row r="228" spans="1:22" x14ac:dyDescent="0.25">
      <c r="A228" s="1" t="s">
        <v>154</v>
      </c>
      <c r="E228" s="1" t="s">
        <v>377</v>
      </c>
      <c r="F228" s="1" t="s">
        <v>377</v>
      </c>
      <c r="G228" s="1" t="s">
        <v>377</v>
      </c>
      <c r="H228">
        <v>0</v>
      </c>
      <c r="I228" s="2">
        <f>Tabella1[[#This Row],[R.D.]]*1.8*1.429</f>
        <v>0</v>
      </c>
      <c r="J228" s="1">
        <f>Tabella1[[#This Row],[R.D.]]*1.8*1.415</f>
        <v>0</v>
      </c>
      <c r="K228" s="1">
        <f>Tabella1[[#This Row],[R.D.]]*1.8*1.403</f>
        <v>0</v>
      </c>
      <c r="L228" s="1">
        <f>Tabella1[[#This Row],[R.D.]]*1.8*1.398</f>
        <v>0</v>
      </c>
      <c r="M228" s="1">
        <f>Tabella1[[#This Row],[R.D.]]*1.8*1.398</f>
        <v>0</v>
      </c>
      <c r="N228" s="1">
        <f>Tabella1[[#This Row],[R.D.]]*1.8*1.399</f>
        <v>0</v>
      </c>
      <c r="O228" s="1">
        <f>ROUND(Tabella1[[#This Row],[R.D.]],2)</f>
        <v>0</v>
      </c>
      <c r="P228" s="1">
        <f>ROUND(Tabella1[[#This Row],[2019]],2)</f>
        <v>0</v>
      </c>
      <c r="Q228" s="1">
        <f>ROUND(Tabella1[[#This Row],[2018]],2)</f>
        <v>0</v>
      </c>
      <c r="R228" s="1">
        <f>ROUND(Tabella1[[#This Row],[2017]],2)</f>
        <v>0</v>
      </c>
      <c r="S228" s="1">
        <f>ROUND(Tabella1[[#This Row],[2016]],2)</f>
        <v>0</v>
      </c>
      <c r="T228" s="1">
        <f>ROUND(Tabella1[[#This Row],[2015]],2)</f>
        <v>0</v>
      </c>
      <c r="U228" s="1">
        <f>ROUND(Tabella1[[#This Row],[2014]],2)</f>
        <v>0</v>
      </c>
      <c r="V228" s="1">
        <f>SUM(Tabella1[[#This Row],[Canone 2019]:[Canone 2014]])</f>
        <v>0</v>
      </c>
    </row>
    <row r="229" spans="1:22" x14ac:dyDescent="0.25">
      <c r="A229" s="1" t="s">
        <v>378</v>
      </c>
      <c r="E229" s="1" t="s">
        <v>20</v>
      </c>
      <c r="F229" s="1" t="s">
        <v>167</v>
      </c>
      <c r="G229" s="1" t="s">
        <v>1470</v>
      </c>
      <c r="H229">
        <v>13.6</v>
      </c>
      <c r="I229" s="2">
        <f>Tabella1[[#This Row],[R.D.]]*1.8*1.429</f>
        <v>34.981920000000002</v>
      </c>
      <c r="J229" s="1">
        <f>Tabella1[[#This Row],[R.D.]]*1.8*1.415</f>
        <v>34.639200000000002</v>
      </c>
      <c r="K229" s="1">
        <f>Tabella1[[#This Row],[R.D.]]*1.8*1.403</f>
        <v>34.345440000000004</v>
      </c>
      <c r="L229" s="1">
        <f>Tabella1[[#This Row],[R.D.]]*1.8*1.398</f>
        <v>34.223039999999997</v>
      </c>
      <c r="M229" s="1">
        <f>Tabella1[[#This Row],[R.D.]]*1.8*1.398</f>
        <v>34.223039999999997</v>
      </c>
      <c r="N229" s="1">
        <f>Tabella1[[#This Row],[R.D.]]*1.8*1.399</f>
        <v>34.247520000000002</v>
      </c>
      <c r="O229" s="1">
        <f>ROUND(Tabella1[[#This Row],[R.D.]],2)</f>
        <v>13.6</v>
      </c>
      <c r="P229" s="1">
        <f>ROUND(Tabella1[[#This Row],[2019]],2)</f>
        <v>34.979999999999997</v>
      </c>
      <c r="Q229" s="1">
        <f>ROUND(Tabella1[[#This Row],[2018]],2)</f>
        <v>34.64</v>
      </c>
      <c r="R229" s="1">
        <f>ROUND(Tabella1[[#This Row],[2017]],2)</f>
        <v>34.35</v>
      </c>
      <c r="S229" s="1">
        <f>ROUND(Tabella1[[#This Row],[2016]],2)</f>
        <v>34.22</v>
      </c>
      <c r="T229" s="1">
        <f>ROUND(Tabella1[[#This Row],[2015]],2)</f>
        <v>34.22</v>
      </c>
      <c r="U229" s="1">
        <f>ROUND(Tabella1[[#This Row],[2014]],2)</f>
        <v>34.25</v>
      </c>
      <c r="V229" s="1">
        <f>SUM(Tabella1[[#This Row],[Canone 2019]:[Canone 2014]])</f>
        <v>206.66</v>
      </c>
    </row>
    <row r="230" spans="1:22" x14ac:dyDescent="0.25">
      <c r="A230" s="1" t="s">
        <v>379</v>
      </c>
      <c r="E230" s="1" t="s">
        <v>20</v>
      </c>
      <c r="F230" s="1" t="s">
        <v>191</v>
      </c>
      <c r="G230" s="1" t="s">
        <v>1471</v>
      </c>
      <c r="H230">
        <v>2.29</v>
      </c>
      <c r="I230" s="2">
        <f>Tabella1[[#This Row],[R.D.]]*1.8*1.429</f>
        <v>5.8903379999999999</v>
      </c>
      <c r="J230" s="1">
        <f>Tabella1[[#This Row],[R.D.]]*1.8*1.415</f>
        <v>5.83263</v>
      </c>
      <c r="K230" s="1">
        <f>Tabella1[[#This Row],[R.D.]]*1.8*1.403</f>
        <v>5.7831659999999996</v>
      </c>
      <c r="L230" s="1">
        <f>Tabella1[[#This Row],[R.D.]]*1.8*1.398</f>
        <v>5.7625559999999991</v>
      </c>
      <c r="M230" s="1">
        <f>Tabella1[[#This Row],[R.D.]]*1.8*1.398</f>
        <v>5.7625559999999991</v>
      </c>
      <c r="N230" s="1">
        <f>Tabella1[[#This Row],[R.D.]]*1.8*1.399</f>
        <v>5.7666779999999997</v>
      </c>
      <c r="O230" s="1">
        <f>ROUND(Tabella1[[#This Row],[R.D.]],2)</f>
        <v>2.29</v>
      </c>
      <c r="P230" s="1">
        <f>ROUND(Tabella1[[#This Row],[2019]],2)</f>
        <v>5.89</v>
      </c>
      <c r="Q230" s="1">
        <f>ROUND(Tabella1[[#This Row],[2018]],2)</f>
        <v>5.83</v>
      </c>
      <c r="R230" s="1">
        <f>ROUND(Tabella1[[#This Row],[2017]],2)</f>
        <v>5.78</v>
      </c>
      <c r="S230" s="1">
        <f>ROUND(Tabella1[[#This Row],[2016]],2)</f>
        <v>5.76</v>
      </c>
      <c r="T230" s="1">
        <f>ROUND(Tabella1[[#This Row],[2015]],2)</f>
        <v>5.76</v>
      </c>
      <c r="U230" s="1">
        <f>ROUND(Tabella1[[#This Row],[2014]],2)</f>
        <v>5.77</v>
      </c>
      <c r="V230" s="1">
        <f>SUM(Tabella1[[#This Row],[Canone 2019]:[Canone 2014]])</f>
        <v>34.789999999999992</v>
      </c>
    </row>
    <row r="231" spans="1:22" x14ac:dyDescent="0.25">
      <c r="A231" s="1" t="s">
        <v>379</v>
      </c>
      <c r="E231" s="1" t="s">
        <v>20</v>
      </c>
      <c r="F231" s="1" t="s">
        <v>191</v>
      </c>
      <c r="G231" s="1" t="s">
        <v>1472</v>
      </c>
      <c r="H231">
        <v>0.77</v>
      </c>
      <c r="I231" s="2">
        <f>Tabella1[[#This Row],[R.D.]]*1.8*1.429</f>
        <v>1.9805940000000002</v>
      </c>
      <c r="J231" s="1">
        <f>Tabella1[[#This Row],[R.D.]]*1.8*1.415</f>
        <v>1.9611900000000002</v>
      </c>
      <c r="K231" s="1">
        <f>Tabella1[[#This Row],[R.D.]]*1.8*1.403</f>
        <v>1.9445580000000002</v>
      </c>
      <c r="L231" s="1">
        <f>Tabella1[[#This Row],[R.D.]]*1.8*1.398</f>
        <v>1.9376280000000001</v>
      </c>
      <c r="M231" s="1">
        <f>Tabella1[[#This Row],[R.D.]]*1.8*1.398</f>
        <v>1.9376280000000001</v>
      </c>
      <c r="N231" s="1">
        <f>Tabella1[[#This Row],[R.D.]]*1.8*1.399</f>
        <v>1.9390140000000002</v>
      </c>
      <c r="O231" s="1">
        <f>ROUND(Tabella1[[#This Row],[R.D.]],2)</f>
        <v>0.77</v>
      </c>
      <c r="P231" s="1">
        <f>ROUND(Tabella1[[#This Row],[2019]],2)</f>
        <v>1.98</v>
      </c>
      <c r="Q231" s="1">
        <f>ROUND(Tabella1[[#This Row],[2018]],2)</f>
        <v>1.96</v>
      </c>
      <c r="R231" s="1">
        <f>ROUND(Tabella1[[#This Row],[2017]],2)</f>
        <v>1.94</v>
      </c>
      <c r="S231" s="1">
        <f>ROUND(Tabella1[[#This Row],[2016]],2)</f>
        <v>1.94</v>
      </c>
      <c r="T231" s="1">
        <f>ROUND(Tabella1[[#This Row],[2015]],2)</f>
        <v>1.94</v>
      </c>
      <c r="U231" s="1">
        <f>ROUND(Tabella1[[#This Row],[2014]],2)</f>
        <v>1.94</v>
      </c>
      <c r="V231" s="1">
        <f>SUM(Tabella1[[#This Row],[Canone 2019]:[Canone 2014]])</f>
        <v>11.7</v>
      </c>
    </row>
    <row r="232" spans="1:22" x14ac:dyDescent="0.25">
      <c r="A232" s="1" t="s">
        <v>380</v>
      </c>
      <c r="E232" s="1" t="s">
        <v>20</v>
      </c>
      <c r="F232" s="1" t="s">
        <v>195</v>
      </c>
      <c r="G232" s="1" t="s">
        <v>1344</v>
      </c>
      <c r="H232">
        <v>0.51</v>
      </c>
      <c r="I232" s="2">
        <f>Tabella1[[#This Row],[R.D.]]*1.8*1.429</f>
        <v>1.311822</v>
      </c>
      <c r="J232" s="1">
        <f>Tabella1[[#This Row],[R.D.]]*1.8*1.415</f>
        <v>1.2989700000000002</v>
      </c>
      <c r="K232" s="1">
        <f>Tabella1[[#This Row],[R.D.]]*1.8*1.403</f>
        <v>1.287954</v>
      </c>
      <c r="L232" s="1">
        <f>Tabella1[[#This Row],[R.D.]]*1.8*1.398</f>
        <v>1.2833639999999999</v>
      </c>
      <c r="M232" s="1">
        <f>Tabella1[[#This Row],[R.D.]]*1.8*1.398</f>
        <v>1.2833639999999999</v>
      </c>
      <c r="N232" s="1">
        <f>Tabella1[[#This Row],[R.D.]]*1.8*1.399</f>
        <v>1.2842820000000001</v>
      </c>
      <c r="O232" s="1">
        <f>ROUND(Tabella1[[#This Row],[R.D.]],2)</f>
        <v>0.51</v>
      </c>
      <c r="P232" s="1">
        <f>ROUND(Tabella1[[#This Row],[2019]],2)</f>
        <v>1.31</v>
      </c>
      <c r="Q232" s="1">
        <f>ROUND(Tabella1[[#This Row],[2018]],2)</f>
        <v>1.3</v>
      </c>
      <c r="R232" s="1">
        <f>ROUND(Tabella1[[#This Row],[2017]],2)</f>
        <v>1.29</v>
      </c>
      <c r="S232" s="1">
        <f>ROUND(Tabella1[[#This Row],[2016]],2)</f>
        <v>1.28</v>
      </c>
      <c r="T232" s="1">
        <f>ROUND(Tabella1[[#This Row],[2015]],2)</f>
        <v>1.28</v>
      </c>
      <c r="U232" s="1">
        <f>ROUND(Tabella1[[#This Row],[2014]],2)</f>
        <v>1.28</v>
      </c>
      <c r="V232" s="1">
        <f>SUM(Tabella1[[#This Row],[Canone 2019]:[Canone 2014]])</f>
        <v>7.7400000000000011</v>
      </c>
    </row>
    <row r="233" spans="1:22" x14ac:dyDescent="0.25">
      <c r="A233" s="1" t="s">
        <v>381</v>
      </c>
      <c r="E233" s="1" t="s">
        <v>20</v>
      </c>
      <c r="F233" s="1" t="s">
        <v>42</v>
      </c>
      <c r="G233" s="1" t="s">
        <v>1473</v>
      </c>
      <c r="H233">
        <v>2.2999999999999998</v>
      </c>
      <c r="I233" s="2">
        <f>Tabella1[[#This Row],[R.D.]]*1.8*1.429</f>
        <v>5.9160599999999999</v>
      </c>
      <c r="J233" s="1">
        <f>Tabella1[[#This Row],[R.D.]]*1.8*1.415</f>
        <v>5.8580999999999994</v>
      </c>
      <c r="K233" s="1">
        <f>Tabella1[[#This Row],[R.D.]]*1.8*1.403</f>
        <v>5.8084199999999999</v>
      </c>
      <c r="L233" s="1">
        <f>Tabella1[[#This Row],[R.D.]]*1.8*1.398</f>
        <v>5.7877199999999993</v>
      </c>
      <c r="M233" s="1">
        <f>Tabella1[[#This Row],[R.D.]]*1.8*1.398</f>
        <v>5.7877199999999993</v>
      </c>
      <c r="N233" s="1">
        <f>Tabella1[[#This Row],[R.D.]]*1.8*1.399</f>
        <v>5.7918599999999998</v>
      </c>
      <c r="O233" s="1">
        <f>ROUND(Tabella1[[#This Row],[R.D.]],2)</f>
        <v>2.2999999999999998</v>
      </c>
      <c r="P233" s="1">
        <f>ROUND(Tabella1[[#This Row],[2019]],2)</f>
        <v>5.92</v>
      </c>
      <c r="Q233" s="1">
        <f>ROUND(Tabella1[[#This Row],[2018]],2)</f>
        <v>5.86</v>
      </c>
      <c r="R233" s="1">
        <f>ROUND(Tabella1[[#This Row],[2017]],2)</f>
        <v>5.81</v>
      </c>
      <c r="S233" s="1">
        <f>ROUND(Tabella1[[#This Row],[2016]],2)</f>
        <v>5.79</v>
      </c>
      <c r="T233" s="1">
        <f>ROUND(Tabella1[[#This Row],[2015]],2)</f>
        <v>5.79</v>
      </c>
      <c r="U233" s="1">
        <f>ROUND(Tabella1[[#This Row],[2014]],2)</f>
        <v>5.79</v>
      </c>
      <c r="V233" s="1">
        <f>SUM(Tabella1[[#This Row],[Canone 2019]:[Canone 2014]])</f>
        <v>34.96</v>
      </c>
    </row>
    <row r="234" spans="1:22" x14ac:dyDescent="0.25">
      <c r="A234" s="1" t="s">
        <v>270</v>
      </c>
      <c r="E234" s="1" t="s">
        <v>20</v>
      </c>
      <c r="F234" s="1" t="s">
        <v>21</v>
      </c>
      <c r="G234" s="1" t="s">
        <v>1474</v>
      </c>
      <c r="H234">
        <v>6.4</v>
      </c>
      <c r="I234" s="2">
        <f>Tabella1[[#This Row],[R.D.]]*1.8*1.429</f>
        <v>16.462080000000004</v>
      </c>
      <c r="J234" s="1">
        <f>Tabella1[[#This Row],[R.D.]]*1.8*1.415</f>
        <v>16.300800000000002</v>
      </c>
      <c r="K234" s="1">
        <f>Tabella1[[#This Row],[R.D.]]*1.8*1.403</f>
        <v>16.162560000000003</v>
      </c>
      <c r="L234" s="1">
        <f>Tabella1[[#This Row],[R.D.]]*1.8*1.398</f>
        <v>16.104960000000002</v>
      </c>
      <c r="M234" s="1">
        <f>Tabella1[[#This Row],[R.D.]]*1.8*1.398</f>
        <v>16.104960000000002</v>
      </c>
      <c r="N234" s="1">
        <f>Tabella1[[#This Row],[R.D.]]*1.8*1.399</f>
        <v>16.116480000000003</v>
      </c>
      <c r="O234" s="1">
        <f>ROUND(Tabella1[[#This Row],[R.D.]],2)</f>
        <v>6.4</v>
      </c>
      <c r="P234" s="1">
        <f>ROUND(Tabella1[[#This Row],[2019]],2)</f>
        <v>16.46</v>
      </c>
      <c r="Q234" s="1">
        <f>ROUND(Tabella1[[#This Row],[2018]],2)</f>
        <v>16.3</v>
      </c>
      <c r="R234" s="1">
        <f>ROUND(Tabella1[[#This Row],[2017]],2)</f>
        <v>16.16</v>
      </c>
      <c r="S234" s="1">
        <f>ROUND(Tabella1[[#This Row],[2016]],2)</f>
        <v>16.100000000000001</v>
      </c>
      <c r="T234" s="1">
        <f>ROUND(Tabella1[[#This Row],[2015]],2)</f>
        <v>16.100000000000001</v>
      </c>
      <c r="U234" s="1">
        <f>ROUND(Tabella1[[#This Row],[2014]],2)</f>
        <v>16.12</v>
      </c>
      <c r="V234" s="1">
        <f>SUM(Tabella1[[#This Row],[Canone 2019]:[Canone 2014]])</f>
        <v>97.240000000000009</v>
      </c>
    </row>
    <row r="235" spans="1:22" x14ac:dyDescent="0.25">
      <c r="A235" s="1" t="s">
        <v>272</v>
      </c>
      <c r="E235" s="1" t="s">
        <v>20</v>
      </c>
      <c r="F235" s="1" t="s">
        <v>51</v>
      </c>
      <c r="G235" s="1" t="s">
        <v>1475</v>
      </c>
      <c r="H235">
        <v>2.23</v>
      </c>
      <c r="I235" s="2">
        <f>Tabella1[[#This Row],[R.D.]]*1.8*1.429</f>
        <v>5.7360060000000006</v>
      </c>
      <c r="J235" s="1">
        <f>Tabella1[[#This Row],[R.D.]]*1.8*1.415</f>
        <v>5.6798100000000007</v>
      </c>
      <c r="K235" s="1">
        <f>Tabella1[[#This Row],[R.D.]]*1.8*1.403</f>
        <v>5.6316420000000003</v>
      </c>
      <c r="L235" s="1">
        <f>Tabella1[[#This Row],[R.D.]]*1.8*1.398</f>
        <v>5.6115719999999998</v>
      </c>
      <c r="M235" s="1">
        <f>Tabella1[[#This Row],[R.D.]]*1.8*1.398</f>
        <v>5.6115719999999998</v>
      </c>
      <c r="N235" s="1">
        <f>Tabella1[[#This Row],[R.D.]]*1.8*1.399</f>
        <v>5.6155860000000004</v>
      </c>
      <c r="O235" s="1">
        <f>ROUND(Tabella1[[#This Row],[R.D.]],2)</f>
        <v>2.23</v>
      </c>
      <c r="P235" s="1">
        <f>ROUND(Tabella1[[#This Row],[2019]],2)</f>
        <v>5.74</v>
      </c>
      <c r="Q235" s="1">
        <f>ROUND(Tabella1[[#This Row],[2018]],2)</f>
        <v>5.68</v>
      </c>
      <c r="R235" s="1">
        <f>ROUND(Tabella1[[#This Row],[2017]],2)</f>
        <v>5.63</v>
      </c>
      <c r="S235" s="1">
        <f>ROUND(Tabella1[[#This Row],[2016]],2)</f>
        <v>5.61</v>
      </c>
      <c r="T235" s="1">
        <f>ROUND(Tabella1[[#This Row],[2015]],2)</f>
        <v>5.61</v>
      </c>
      <c r="U235" s="1">
        <f>ROUND(Tabella1[[#This Row],[2014]],2)</f>
        <v>5.62</v>
      </c>
      <c r="V235" s="1">
        <f>SUM(Tabella1[[#This Row],[Canone 2019]:[Canone 2014]])</f>
        <v>33.89</v>
      </c>
    </row>
    <row r="236" spans="1:22" x14ac:dyDescent="0.25">
      <c r="A236" s="1" t="s">
        <v>274</v>
      </c>
      <c r="E236" s="1" t="s">
        <v>20</v>
      </c>
      <c r="F236" s="1" t="s">
        <v>53</v>
      </c>
      <c r="G236" s="1" t="s">
        <v>1476</v>
      </c>
      <c r="H236">
        <v>33.950000000000003</v>
      </c>
      <c r="I236" s="2">
        <f>Tabella1[[#This Row],[R.D.]]*1.8*1.429</f>
        <v>87.326190000000011</v>
      </c>
      <c r="J236" s="1">
        <f>Tabella1[[#This Row],[R.D.]]*1.8*1.415</f>
        <v>86.470650000000006</v>
      </c>
      <c r="K236" s="1">
        <f>Tabella1[[#This Row],[R.D.]]*1.8*1.403</f>
        <v>85.737330000000014</v>
      </c>
      <c r="L236" s="1">
        <f>Tabella1[[#This Row],[R.D.]]*1.8*1.398</f>
        <v>85.431780000000003</v>
      </c>
      <c r="M236" s="1">
        <f>Tabella1[[#This Row],[R.D.]]*1.8*1.398</f>
        <v>85.431780000000003</v>
      </c>
      <c r="N236" s="1">
        <f>Tabella1[[#This Row],[R.D.]]*1.8*1.399</f>
        <v>85.492890000000017</v>
      </c>
      <c r="O236" s="1">
        <f>ROUND(Tabella1[[#This Row],[R.D.]],2)</f>
        <v>33.950000000000003</v>
      </c>
      <c r="P236" s="1">
        <f>ROUND(Tabella1[[#This Row],[2019]],2)</f>
        <v>87.33</v>
      </c>
      <c r="Q236" s="1">
        <f>ROUND(Tabella1[[#This Row],[2018]],2)</f>
        <v>86.47</v>
      </c>
      <c r="R236" s="1">
        <f>ROUND(Tabella1[[#This Row],[2017]],2)</f>
        <v>85.74</v>
      </c>
      <c r="S236" s="1">
        <f>ROUND(Tabella1[[#This Row],[2016]],2)</f>
        <v>85.43</v>
      </c>
      <c r="T236" s="1">
        <f>ROUND(Tabella1[[#This Row],[2015]],2)</f>
        <v>85.43</v>
      </c>
      <c r="U236" s="1">
        <f>ROUND(Tabella1[[#This Row],[2014]],2)</f>
        <v>85.49</v>
      </c>
      <c r="V236" s="1">
        <f>SUM(Tabella1[[#This Row],[Canone 2019]:[Canone 2014]])</f>
        <v>515.89</v>
      </c>
    </row>
    <row r="237" spans="1:22" x14ac:dyDescent="0.25">
      <c r="A237" s="1" t="s">
        <v>275</v>
      </c>
      <c r="E237" s="1" t="s">
        <v>20</v>
      </c>
      <c r="F237" s="1" t="s">
        <v>55</v>
      </c>
      <c r="G237" s="1" t="s">
        <v>1477</v>
      </c>
      <c r="H237">
        <v>2.87</v>
      </c>
      <c r="I237" s="2">
        <f>Tabella1[[#This Row],[R.D.]]*1.8*1.429</f>
        <v>7.3822140000000012</v>
      </c>
      <c r="J237" s="1">
        <f>Tabella1[[#This Row],[R.D.]]*1.8*1.415</f>
        <v>7.3098900000000011</v>
      </c>
      <c r="K237" s="1">
        <f>Tabella1[[#This Row],[R.D.]]*1.8*1.403</f>
        <v>7.2478980000000011</v>
      </c>
      <c r="L237" s="1">
        <f>Tabella1[[#This Row],[R.D.]]*1.8*1.398</f>
        <v>7.2220680000000002</v>
      </c>
      <c r="M237" s="1">
        <f>Tabella1[[#This Row],[R.D.]]*1.8*1.398</f>
        <v>7.2220680000000002</v>
      </c>
      <c r="N237" s="1">
        <f>Tabella1[[#This Row],[R.D.]]*1.8*1.399</f>
        <v>7.227234000000001</v>
      </c>
      <c r="O237" s="1">
        <f>ROUND(Tabella1[[#This Row],[R.D.]],2)</f>
        <v>2.87</v>
      </c>
      <c r="P237" s="1">
        <f>ROUND(Tabella1[[#This Row],[2019]],2)</f>
        <v>7.38</v>
      </c>
      <c r="Q237" s="1">
        <f>ROUND(Tabella1[[#This Row],[2018]],2)</f>
        <v>7.31</v>
      </c>
      <c r="R237" s="1">
        <f>ROUND(Tabella1[[#This Row],[2017]],2)</f>
        <v>7.25</v>
      </c>
      <c r="S237" s="1">
        <f>ROUND(Tabella1[[#This Row],[2016]],2)</f>
        <v>7.22</v>
      </c>
      <c r="T237" s="1">
        <f>ROUND(Tabella1[[#This Row],[2015]],2)</f>
        <v>7.22</v>
      </c>
      <c r="U237" s="1">
        <f>ROUND(Tabella1[[#This Row],[2014]],2)</f>
        <v>7.23</v>
      </c>
      <c r="V237" s="1">
        <f>SUM(Tabella1[[#This Row],[Canone 2019]:[Canone 2014]])</f>
        <v>43.61</v>
      </c>
    </row>
    <row r="238" spans="1:22" x14ac:dyDescent="0.25">
      <c r="A238" s="1" t="s">
        <v>276</v>
      </c>
      <c r="E238" s="1" t="s">
        <v>20</v>
      </c>
      <c r="F238" s="1" t="s">
        <v>202</v>
      </c>
      <c r="G238" s="1" t="s">
        <v>1478</v>
      </c>
      <c r="H238">
        <v>4.5599999999999996</v>
      </c>
      <c r="I238" s="2">
        <f>Tabella1[[#This Row],[R.D.]]*1.8*1.429</f>
        <v>11.729232000000001</v>
      </c>
      <c r="J238" s="1">
        <f>Tabella1[[#This Row],[R.D.]]*1.8*1.415</f>
        <v>11.614320000000001</v>
      </c>
      <c r="K238" s="1">
        <f>Tabella1[[#This Row],[R.D.]]*1.8*1.403</f>
        <v>11.515824</v>
      </c>
      <c r="L238" s="1">
        <f>Tabella1[[#This Row],[R.D.]]*1.8*1.398</f>
        <v>11.474784</v>
      </c>
      <c r="M238" s="1">
        <f>Tabella1[[#This Row],[R.D.]]*1.8*1.398</f>
        <v>11.474784</v>
      </c>
      <c r="N238" s="1">
        <f>Tabella1[[#This Row],[R.D.]]*1.8*1.399</f>
        <v>11.482992000000001</v>
      </c>
      <c r="O238" s="1">
        <f>ROUND(Tabella1[[#This Row],[R.D.]],2)</f>
        <v>4.5599999999999996</v>
      </c>
      <c r="P238" s="1">
        <f>ROUND(Tabella1[[#This Row],[2019]],2)</f>
        <v>11.73</v>
      </c>
      <c r="Q238" s="1">
        <f>ROUND(Tabella1[[#This Row],[2018]],2)</f>
        <v>11.61</v>
      </c>
      <c r="R238" s="1">
        <f>ROUND(Tabella1[[#This Row],[2017]],2)</f>
        <v>11.52</v>
      </c>
      <c r="S238" s="1">
        <f>ROUND(Tabella1[[#This Row],[2016]],2)</f>
        <v>11.47</v>
      </c>
      <c r="T238" s="1">
        <f>ROUND(Tabella1[[#This Row],[2015]],2)</f>
        <v>11.47</v>
      </c>
      <c r="U238" s="1">
        <f>ROUND(Tabella1[[#This Row],[2014]],2)</f>
        <v>11.48</v>
      </c>
      <c r="V238" s="1">
        <f>SUM(Tabella1[[#This Row],[Canone 2019]:[Canone 2014]])</f>
        <v>69.28</v>
      </c>
    </row>
    <row r="239" spans="1:22" x14ac:dyDescent="0.25">
      <c r="A239" s="1" t="s">
        <v>277</v>
      </c>
      <c r="E239" s="1" t="s">
        <v>20</v>
      </c>
      <c r="F239" s="1" t="s">
        <v>1482</v>
      </c>
      <c r="G239" s="1" t="s">
        <v>1479</v>
      </c>
      <c r="H239">
        <v>1.06</v>
      </c>
      <c r="I239" s="2">
        <f>Tabella1[[#This Row],[R.D.]]*1.8*1.429</f>
        <v>2.7265320000000002</v>
      </c>
      <c r="J239" s="1">
        <f>Tabella1[[#This Row],[R.D.]]*1.8*1.415</f>
        <v>2.6998200000000003</v>
      </c>
      <c r="K239" s="1">
        <f>Tabella1[[#This Row],[R.D.]]*1.8*1.403</f>
        <v>2.6769240000000001</v>
      </c>
      <c r="L239" s="1">
        <f>Tabella1[[#This Row],[R.D.]]*1.8*1.398</f>
        <v>2.6673840000000002</v>
      </c>
      <c r="M239" s="1">
        <f>Tabella1[[#This Row],[R.D.]]*1.8*1.398</f>
        <v>2.6673840000000002</v>
      </c>
      <c r="N239" s="1">
        <f>Tabella1[[#This Row],[R.D.]]*1.8*1.399</f>
        <v>2.6692920000000004</v>
      </c>
      <c r="O239" s="1">
        <f>ROUND(Tabella1[[#This Row],[R.D.]],2)</f>
        <v>1.06</v>
      </c>
      <c r="P239" s="1">
        <f>ROUND(Tabella1[[#This Row],[2019]],2)</f>
        <v>2.73</v>
      </c>
      <c r="Q239" s="1">
        <f>ROUND(Tabella1[[#This Row],[2018]],2)</f>
        <v>2.7</v>
      </c>
      <c r="R239" s="1">
        <f>ROUND(Tabella1[[#This Row],[2017]],2)</f>
        <v>2.68</v>
      </c>
      <c r="S239" s="1">
        <f>ROUND(Tabella1[[#This Row],[2016]],2)</f>
        <v>2.67</v>
      </c>
      <c r="T239" s="1">
        <f>ROUND(Tabella1[[#This Row],[2015]],2)</f>
        <v>2.67</v>
      </c>
      <c r="U239" s="1">
        <f>ROUND(Tabella1[[#This Row],[2014]],2)</f>
        <v>2.67</v>
      </c>
      <c r="V239" s="1">
        <f>SUM(Tabella1[[#This Row],[Canone 2019]:[Canone 2014]])</f>
        <v>16.119999999999997</v>
      </c>
    </row>
    <row r="240" spans="1:22" x14ac:dyDescent="0.25">
      <c r="A240" s="1" t="s">
        <v>277</v>
      </c>
      <c r="E240" s="1" t="s">
        <v>20</v>
      </c>
      <c r="F240" s="1" t="s">
        <v>1480</v>
      </c>
      <c r="G240" s="1" t="s">
        <v>1481</v>
      </c>
      <c r="H240">
        <v>0.21</v>
      </c>
      <c r="I240" s="2">
        <f>Tabella1[[#This Row],[R.D.]]*1.8*1.429</f>
        <v>0.54016200000000003</v>
      </c>
      <c r="J240" s="1">
        <f>Tabella1[[#This Row],[R.D.]]*1.8*1.415</f>
        <v>0.53487000000000007</v>
      </c>
      <c r="K240" s="1">
        <f>Tabella1[[#This Row],[R.D.]]*1.8*1.403</f>
        <v>0.53033399999999997</v>
      </c>
      <c r="L240" s="1">
        <f>Tabella1[[#This Row],[R.D.]]*1.8*1.398</f>
        <v>0.52844400000000002</v>
      </c>
      <c r="M240" s="1">
        <f>Tabella1[[#This Row],[R.D.]]*1.8*1.398</f>
        <v>0.52844400000000002</v>
      </c>
      <c r="N240" s="1">
        <f>Tabella1[[#This Row],[R.D.]]*1.8*1.399</f>
        <v>0.52882200000000001</v>
      </c>
      <c r="O240" s="1">
        <f>ROUND(Tabella1[[#This Row],[R.D.]],2)</f>
        <v>0.21</v>
      </c>
      <c r="P240" s="1">
        <f>ROUND(Tabella1[[#This Row],[2019]],2)</f>
        <v>0.54</v>
      </c>
      <c r="Q240" s="1">
        <f>ROUND(Tabella1[[#This Row],[2018]],2)</f>
        <v>0.53</v>
      </c>
      <c r="R240" s="1">
        <f>ROUND(Tabella1[[#This Row],[2017]],2)</f>
        <v>0.53</v>
      </c>
      <c r="S240" s="1">
        <f>ROUND(Tabella1[[#This Row],[2016]],2)</f>
        <v>0.53</v>
      </c>
      <c r="T240" s="1">
        <f>ROUND(Tabella1[[#This Row],[2015]],2)</f>
        <v>0.53</v>
      </c>
      <c r="U240" s="1">
        <f>ROUND(Tabella1[[#This Row],[2014]],2)</f>
        <v>0.53</v>
      </c>
      <c r="V240" s="1">
        <f>SUM(Tabella1[[#This Row],[Canone 2019]:[Canone 2014]])</f>
        <v>3.1900000000000004</v>
      </c>
    </row>
    <row r="241" spans="1:22" x14ac:dyDescent="0.25">
      <c r="A241" s="1" t="s">
        <v>279</v>
      </c>
      <c r="E241" s="1" t="s">
        <v>20</v>
      </c>
      <c r="F241" s="1" t="s">
        <v>1483</v>
      </c>
      <c r="G241" s="1" t="s">
        <v>1484</v>
      </c>
      <c r="H241">
        <v>1.41</v>
      </c>
      <c r="I241" s="2">
        <f>Tabella1[[#This Row],[R.D.]]*1.8*1.429</f>
        <v>3.6268019999999996</v>
      </c>
      <c r="J241" s="1">
        <f>Tabella1[[#This Row],[R.D.]]*1.8*1.415</f>
        <v>3.5912699999999997</v>
      </c>
      <c r="K241" s="1">
        <f>Tabella1[[#This Row],[R.D.]]*1.8*1.403</f>
        <v>3.5608139999999997</v>
      </c>
      <c r="L241" s="1">
        <f>Tabella1[[#This Row],[R.D.]]*1.8*1.398</f>
        <v>3.5481239999999996</v>
      </c>
      <c r="M241" s="1">
        <f>Tabella1[[#This Row],[R.D.]]*1.8*1.398</f>
        <v>3.5481239999999996</v>
      </c>
      <c r="N241" s="1">
        <f>Tabella1[[#This Row],[R.D.]]*1.8*1.399</f>
        <v>3.550662</v>
      </c>
      <c r="O241" s="1">
        <f>ROUND(Tabella1[[#This Row],[R.D.]],2)</f>
        <v>1.41</v>
      </c>
      <c r="P241" s="1">
        <f>ROUND(Tabella1[[#This Row],[2019]],2)</f>
        <v>3.63</v>
      </c>
      <c r="Q241" s="1">
        <f>ROUND(Tabella1[[#This Row],[2018]],2)</f>
        <v>3.59</v>
      </c>
      <c r="R241" s="1">
        <f>ROUND(Tabella1[[#This Row],[2017]],2)</f>
        <v>3.56</v>
      </c>
      <c r="S241" s="1">
        <f>ROUND(Tabella1[[#This Row],[2016]],2)</f>
        <v>3.55</v>
      </c>
      <c r="T241" s="1">
        <f>ROUND(Tabella1[[#This Row],[2015]],2)</f>
        <v>3.55</v>
      </c>
      <c r="U241" s="1">
        <f>ROUND(Tabella1[[#This Row],[2014]],2)</f>
        <v>3.55</v>
      </c>
      <c r="V241" s="1">
        <f>SUM(Tabella1[[#This Row],[Canone 2019]:[Canone 2014]])</f>
        <v>21.43</v>
      </c>
    </row>
    <row r="242" spans="1:22" x14ac:dyDescent="0.25">
      <c r="A242" s="1" t="s">
        <v>279</v>
      </c>
      <c r="E242" s="1" t="s">
        <v>20</v>
      </c>
      <c r="F242" s="1" t="s">
        <v>1485</v>
      </c>
      <c r="G242" s="1" t="s">
        <v>1486</v>
      </c>
      <c r="H242">
        <v>3.83</v>
      </c>
      <c r="I242" s="2">
        <f>Tabella1[[#This Row],[R.D.]]*1.8*1.429</f>
        <v>9.8515259999999998</v>
      </c>
      <c r="J242" s="1">
        <f>Tabella1[[#This Row],[R.D.]]*1.8*1.415</f>
        <v>9.7550100000000004</v>
      </c>
      <c r="K242" s="1">
        <f>Tabella1[[#This Row],[R.D.]]*1.8*1.403</f>
        <v>9.6722820000000009</v>
      </c>
      <c r="L242" s="1">
        <f>Tabella1[[#This Row],[R.D.]]*1.8*1.398</f>
        <v>9.6378120000000003</v>
      </c>
      <c r="M242" s="1">
        <f>Tabella1[[#This Row],[R.D.]]*1.8*1.398</f>
        <v>9.6378120000000003</v>
      </c>
      <c r="N242" s="1">
        <f>Tabella1[[#This Row],[R.D.]]*1.8*1.399</f>
        <v>9.6447060000000011</v>
      </c>
      <c r="O242" s="1">
        <f>ROUND(Tabella1[[#This Row],[R.D.]],2)</f>
        <v>3.83</v>
      </c>
      <c r="P242" s="1">
        <f>ROUND(Tabella1[[#This Row],[2019]],2)</f>
        <v>9.85</v>
      </c>
      <c r="Q242" s="1">
        <f>ROUND(Tabella1[[#This Row],[2018]],2)</f>
        <v>9.76</v>
      </c>
      <c r="R242" s="1">
        <f>ROUND(Tabella1[[#This Row],[2017]],2)</f>
        <v>9.67</v>
      </c>
      <c r="S242" s="1">
        <f>ROUND(Tabella1[[#This Row],[2016]],2)</f>
        <v>9.64</v>
      </c>
      <c r="T242" s="1">
        <f>ROUND(Tabella1[[#This Row],[2015]],2)</f>
        <v>9.64</v>
      </c>
      <c r="U242" s="1">
        <f>ROUND(Tabella1[[#This Row],[2014]],2)</f>
        <v>9.64</v>
      </c>
      <c r="V242" s="1">
        <f>SUM(Tabella1[[#This Row],[Canone 2019]:[Canone 2014]])</f>
        <v>58.2</v>
      </c>
    </row>
    <row r="243" spans="1:22" x14ac:dyDescent="0.25">
      <c r="A243" s="1" t="s">
        <v>280</v>
      </c>
      <c r="E243" s="1" t="s">
        <v>20</v>
      </c>
      <c r="F243" s="1" t="s">
        <v>1487</v>
      </c>
      <c r="G243" s="1" t="s">
        <v>1488</v>
      </c>
      <c r="H243">
        <v>4.87</v>
      </c>
      <c r="I243" s="2">
        <f>Tabella1[[#This Row],[R.D.]]*1.8*1.429</f>
        <v>12.526614</v>
      </c>
      <c r="J243" s="1">
        <f>Tabella1[[#This Row],[R.D.]]*1.8*1.415</f>
        <v>12.403890000000001</v>
      </c>
      <c r="K243" s="1">
        <f>Tabella1[[#This Row],[R.D.]]*1.8*1.403</f>
        <v>12.298698</v>
      </c>
      <c r="L243" s="1">
        <f>Tabella1[[#This Row],[R.D.]]*1.8*1.398</f>
        <v>12.254868</v>
      </c>
      <c r="M243" s="1">
        <f>Tabella1[[#This Row],[R.D.]]*1.8*1.398</f>
        <v>12.254868</v>
      </c>
      <c r="N243" s="1">
        <f>Tabella1[[#This Row],[R.D.]]*1.8*1.399</f>
        <v>12.263634</v>
      </c>
      <c r="O243" s="1">
        <f>ROUND(Tabella1[[#This Row],[R.D.]],2)</f>
        <v>4.87</v>
      </c>
      <c r="P243" s="1">
        <f>ROUND(Tabella1[[#This Row],[2019]],2)</f>
        <v>12.53</v>
      </c>
      <c r="Q243" s="1">
        <f>ROUND(Tabella1[[#This Row],[2018]],2)</f>
        <v>12.4</v>
      </c>
      <c r="R243" s="1">
        <f>ROUND(Tabella1[[#This Row],[2017]],2)</f>
        <v>12.3</v>
      </c>
      <c r="S243" s="1">
        <f>ROUND(Tabella1[[#This Row],[2016]],2)</f>
        <v>12.25</v>
      </c>
      <c r="T243" s="1">
        <f>ROUND(Tabella1[[#This Row],[2015]],2)</f>
        <v>12.25</v>
      </c>
      <c r="U243" s="1">
        <f>ROUND(Tabella1[[#This Row],[2014]],2)</f>
        <v>12.26</v>
      </c>
      <c r="V243" s="1">
        <f>SUM(Tabella1[[#This Row],[Canone 2019]:[Canone 2014]])</f>
        <v>73.990000000000009</v>
      </c>
    </row>
    <row r="244" spans="1:22" x14ac:dyDescent="0.25">
      <c r="A244" s="1" t="s">
        <v>280</v>
      </c>
      <c r="E244" s="1" t="s">
        <v>20</v>
      </c>
      <c r="F244" s="1" t="s">
        <v>1489</v>
      </c>
      <c r="G244" s="1" t="s">
        <v>171</v>
      </c>
      <c r="H244">
        <v>1.19</v>
      </c>
      <c r="I244" s="2">
        <f>Tabella1[[#This Row],[R.D.]]*1.8*1.429</f>
        <v>3.060918</v>
      </c>
      <c r="J244" s="1">
        <f>Tabella1[[#This Row],[R.D.]]*1.8*1.415</f>
        <v>3.0309300000000001</v>
      </c>
      <c r="K244" s="1">
        <f>Tabella1[[#This Row],[R.D.]]*1.8*1.403</f>
        <v>3.005226</v>
      </c>
      <c r="L244" s="1">
        <f>Tabella1[[#This Row],[R.D.]]*1.8*1.398</f>
        <v>2.9945159999999995</v>
      </c>
      <c r="M244" s="1">
        <f>Tabella1[[#This Row],[R.D.]]*1.8*1.398</f>
        <v>2.9945159999999995</v>
      </c>
      <c r="N244" s="1">
        <f>Tabella1[[#This Row],[R.D.]]*1.8*1.399</f>
        <v>2.996658</v>
      </c>
      <c r="O244" s="1">
        <f>ROUND(Tabella1[[#This Row],[R.D.]],2)</f>
        <v>1.19</v>
      </c>
      <c r="P244" s="1">
        <f>ROUND(Tabella1[[#This Row],[2019]],2)</f>
        <v>3.06</v>
      </c>
      <c r="Q244" s="1">
        <f>ROUND(Tabella1[[#This Row],[2018]],2)</f>
        <v>3.03</v>
      </c>
      <c r="R244" s="1">
        <f>ROUND(Tabella1[[#This Row],[2017]],2)</f>
        <v>3.01</v>
      </c>
      <c r="S244" s="1">
        <f>ROUND(Tabella1[[#This Row],[2016]],2)</f>
        <v>2.99</v>
      </c>
      <c r="T244" s="1">
        <f>ROUND(Tabella1[[#This Row],[2015]],2)</f>
        <v>2.99</v>
      </c>
      <c r="U244" s="1">
        <f>ROUND(Tabella1[[#This Row],[2014]],2)</f>
        <v>3</v>
      </c>
      <c r="V244" s="1">
        <f>SUM(Tabella1[[#This Row],[Canone 2019]:[Canone 2014]])</f>
        <v>18.079999999999998</v>
      </c>
    </row>
    <row r="245" spans="1:22" x14ac:dyDescent="0.25">
      <c r="A245" s="1" t="s">
        <v>282</v>
      </c>
      <c r="E245" s="1" t="s">
        <v>20</v>
      </c>
      <c r="F245" s="1" t="s">
        <v>1490</v>
      </c>
      <c r="G245" s="1" t="s">
        <v>1491</v>
      </c>
      <c r="H245">
        <v>3.8</v>
      </c>
      <c r="I245" s="2">
        <f>Tabella1[[#This Row],[R.D.]]*1.8*1.429</f>
        <v>9.7743599999999997</v>
      </c>
      <c r="J245" s="1">
        <f>Tabella1[[#This Row],[R.D.]]*1.8*1.415</f>
        <v>9.6785999999999994</v>
      </c>
      <c r="K245" s="1">
        <f>Tabella1[[#This Row],[R.D.]]*1.8*1.403</f>
        <v>9.5965199999999999</v>
      </c>
      <c r="L245" s="1">
        <f>Tabella1[[#This Row],[R.D.]]*1.8*1.398</f>
        <v>9.5623199999999997</v>
      </c>
      <c r="M245" s="1">
        <f>Tabella1[[#This Row],[R.D.]]*1.8*1.398</f>
        <v>9.5623199999999997</v>
      </c>
      <c r="N245" s="1">
        <f>Tabella1[[#This Row],[R.D.]]*1.8*1.399</f>
        <v>9.5691600000000001</v>
      </c>
      <c r="O245" s="1">
        <f>ROUND(Tabella1[[#This Row],[R.D.]],2)</f>
        <v>3.8</v>
      </c>
      <c r="P245" s="1">
        <f>ROUND(Tabella1[[#This Row],[2019]],2)</f>
        <v>9.77</v>
      </c>
      <c r="Q245" s="1">
        <f>ROUND(Tabella1[[#This Row],[2018]],2)</f>
        <v>9.68</v>
      </c>
      <c r="R245" s="1">
        <f>ROUND(Tabella1[[#This Row],[2017]],2)</f>
        <v>9.6</v>
      </c>
      <c r="S245" s="1">
        <f>ROUND(Tabella1[[#This Row],[2016]],2)</f>
        <v>9.56</v>
      </c>
      <c r="T245" s="1">
        <f>ROUND(Tabella1[[#This Row],[2015]],2)</f>
        <v>9.56</v>
      </c>
      <c r="U245" s="1">
        <f>ROUND(Tabella1[[#This Row],[2014]],2)</f>
        <v>9.57</v>
      </c>
      <c r="V245" s="1">
        <f>SUM(Tabella1[[#This Row],[Canone 2019]:[Canone 2014]])</f>
        <v>57.74</v>
      </c>
    </row>
    <row r="246" spans="1:22" x14ac:dyDescent="0.25">
      <c r="A246" s="1" t="s">
        <v>282</v>
      </c>
      <c r="E246" s="1" t="s">
        <v>20</v>
      </c>
      <c r="F246" s="1" t="s">
        <v>1492</v>
      </c>
      <c r="G246" s="1" t="s">
        <v>1493</v>
      </c>
      <c r="H246">
        <v>1.33</v>
      </c>
      <c r="I246" s="2">
        <f>Tabella1[[#This Row],[R.D.]]*1.8*1.429</f>
        <v>3.4210260000000003</v>
      </c>
      <c r="J246" s="1">
        <f>Tabella1[[#This Row],[R.D.]]*1.8*1.415</f>
        <v>3.3875100000000002</v>
      </c>
      <c r="K246" s="1">
        <f>Tabella1[[#This Row],[R.D.]]*1.8*1.403</f>
        <v>3.3587820000000002</v>
      </c>
      <c r="L246" s="1">
        <f>Tabella1[[#This Row],[R.D.]]*1.8*1.398</f>
        <v>3.3468119999999999</v>
      </c>
      <c r="M246" s="1">
        <f>Tabella1[[#This Row],[R.D.]]*1.8*1.398</f>
        <v>3.3468119999999999</v>
      </c>
      <c r="N246" s="1">
        <f>Tabella1[[#This Row],[R.D.]]*1.8*1.399</f>
        <v>3.3492060000000001</v>
      </c>
      <c r="O246" s="1">
        <f>ROUND(Tabella1[[#This Row],[R.D.]],2)</f>
        <v>1.33</v>
      </c>
      <c r="P246" s="1">
        <f>ROUND(Tabella1[[#This Row],[2019]],2)</f>
        <v>3.42</v>
      </c>
      <c r="Q246" s="1">
        <f>ROUND(Tabella1[[#This Row],[2018]],2)</f>
        <v>3.39</v>
      </c>
      <c r="R246" s="1">
        <f>ROUND(Tabella1[[#This Row],[2017]],2)</f>
        <v>3.36</v>
      </c>
      <c r="S246" s="1">
        <f>ROUND(Tabella1[[#This Row],[2016]],2)</f>
        <v>3.35</v>
      </c>
      <c r="T246" s="1">
        <f>ROUND(Tabella1[[#This Row],[2015]],2)</f>
        <v>3.35</v>
      </c>
      <c r="U246" s="1">
        <f>ROUND(Tabella1[[#This Row],[2014]],2)</f>
        <v>3.35</v>
      </c>
      <c r="V246" s="1">
        <f>SUM(Tabella1[[#This Row],[Canone 2019]:[Canone 2014]])</f>
        <v>20.220000000000002</v>
      </c>
    </row>
    <row r="247" spans="1:22" x14ac:dyDescent="0.25">
      <c r="A247" s="1" t="s">
        <v>284</v>
      </c>
      <c r="E247" s="1" t="s">
        <v>20</v>
      </c>
      <c r="F247" s="1" t="s">
        <v>241</v>
      </c>
      <c r="G247" s="1" t="s">
        <v>1494</v>
      </c>
      <c r="H247">
        <v>1.07</v>
      </c>
      <c r="I247" s="2">
        <f>Tabella1[[#This Row],[R.D.]]*1.8*1.429</f>
        <v>2.7522540000000002</v>
      </c>
      <c r="J247" s="1">
        <f>Tabella1[[#This Row],[R.D.]]*1.8*1.415</f>
        <v>2.7252900000000002</v>
      </c>
      <c r="K247" s="1">
        <f>Tabella1[[#This Row],[R.D.]]*1.8*1.403</f>
        <v>2.7021780000000004</v>
      </c>
      <c r="L247" s="1">
        <f>Tabella1[[#This Row],[R.D.]]*1.8*1.398</f>
        <v>2.6925479999999999</v>
      </c>
      <c r="M247" s="1">
        <f>Tabella1[[#This Row],[R.D.]]*1.8*1.398</f>
        <v>2.6925479999999999</v>
      </c>
      <c r="N247" s="1">
        <f>Tabella1[[#This Row],[R.D.]]*1.8*1.399</f>
        <v>2.6944740000000005</v>
      </c>
      <c r="O247" s="1">
        <f>ROUND(Tabella1[[#This Row],[R.D.]],2)</f>
        <v>1.07</v>
      </c>
      <c r="P247" s="1">
        <f>ROUND(Tabella1[[#This Row],[2019]],2)</f>
        <v>2.75</v>
      </c>
      <c r="Q247" s="1">
        <f>ROUND(Tabella1[[#This Row],[2018]],2)</f>
        <v>2.73</v>
      </c>
      <c r="R247" s="1">
        <f>ROUND(Tabella1[[#This Row],[2017]],2)</f>
        <v>2.7</v>
      </c>
      <c r="S247" s="1">
        <f>ROUND(Tabella1[[#This Row],[2016]],2)</f>
        <v>2.69</v>
      </c>
      <c r="T247" s="1">
        <f>ROUND(Tabella1[[#This Row],[2015]],2)</f>
        <v>2.69</v>
      </c>
      <c r="U247" s="1">
        <f>ROUND(Tabella1[[#This Row],[2014]],2)</f>
        <v>2.69</v>
      </c>
      <c r="V247" s="1">
        <f>SUM(Tabella1[[#This Row],[Canone 2019]:[Canone 2014]])</f>
        <v>16.25</v>
      </c>
    </row>
    <row r="248" spans="1:22" x14ac:dyDescent="0.25">
      <c r="A248" s="1" t="s">
        <v>286</v>
      </c>
      <c r="E248" s="1" t="s">
        <v>20</v>
      </c>
      <c r="F248" s="1" t="s">
        <v>194</v>
      </c>
      <c r="G248" s="1" t="s">
        <v>1495</v>
      </c>
      <c r="H248">
        <v>10.66</v>
      </c>
      <c r="I248" s="2">
        <f>Tabella1[[#This Row],[R.D.]]*1.8*1.429</f>
        <v>27.419652000000003</v>
      </c>
      <c r="J248" s="1">
        <f>Tabella1[[#This Row],[R.D.]]*1.8*1.415</f>
        <v>27.151020000000003</v>
      </c>
      <c r="K248" s="1">
        <f>Tabella1[[#This Row],[R.D.]]*1.8*1.403</f>
        <v>26.920764000000005</v>
      </c>
      <c r="L248" s="1">
        <f>Tabella1[[#This Row],[R.D.]]*1.8*1.398</f>
        <v>26.824824000000003</v>
      </c>
      <c r="M248" s="1">
        <f>Tabella1[[#This Row],[R.D.]]*1.8*1.398</f>
        <v>26.824824000000003</v>
      </c>
      <c r="N248" s="1">
        <f>Tabella1[[#This Row],[R.D.]]*1.8*1.399</f>
        <v>26.844012000000003</v>
      </c>
      <c r="O248" s="1">
        <f>ROUND(Tabella1[[#This Row],[R.D.]],2)</f>
        <v>10.66</v>
      </c>
      <c r="P248" s="1">
        <f>ROUND(Tabella1[[#This Row],[2019]],2)</f>
        <v>27.42</v>
      </c>
      <c r="Q248" s="1">
        <f>ROUND(Tabella1[[#This Row],[2018]],2)</f>
        <v>27.15</v>
      </c>
      <c r="R248" s="1">
        <f>ROUND(Tabella1[[#This Row],[2017]],2)</f>
        <v>26.92</v>
      </c>
      <c r="S248" s="1">
        <f>ROUND(Tabella1[[#This Row],[2016]],2)</f>
        <v>26.82</v>
      </c>
      <c r="T248" s="1">
        <f>ROUND(Tabella1[[#This Row],[2015]],2)</f>
        <v>26.82</v>
      </c>
      <c r="U248" s="1">
        <f>ROUND(Tabella1[[#This Row],[2014]],2)</f>
        <v>26.84</v>
      </c>
      <c r="V248" s="1">
        <f>SUM(Tabella1[[#This Row],[Canone 2019]:[Canone 2014]])</f>
        <v>161.97</v>
      </c>
    </row>
    <row r="249" spans="1:22" x14ac:dyDescent="0.25">
      <c r="A249" s="1" t="s">
        <v>382</v>
      </c>
      <c r="E249" s="1" t="s">
        <v>20</v>
      </c>
      <c r="F249" s="1" t="s">
        <v>1496</v>
      </c>
      <c r="G249" s="1" t="s">
        <v>1497</v>
      </c>
      <c r="H249">
        <v>16.309999999999999</v>
      </c>
      <c r="I249" s="2">
        <f>Tabella1[[#This Row],[R.D.]]*1.8*1.429</f>
        <v>41.952582</v>
      </c>
      <c r="J249" s="1">
        <f>Tabella1[[#This Row],[R.D.]]*1.8*1.415</f>
        <v>41.54157</v>
      </c>
      <c r="K249" s="1">
        <f>Tabella1[[#This Row],[R.D.]]*1.8*1.403</f>
        <v>41.189273999999997</v>
      </c>
      <c r="L249" s="1">
        <f>Tabella1[[#This Row],[R.D.]]*1.8*1.398</f>
        <v>41.042483999999995</v>
      </c>
      <c r="M249" s="1">
        <f>Tabella1[[#This Row],[R.D.]]*1.8*1.398</f>
        <v>41.042483999999995</v>
      </c>
      <c r="N249" s="1">
        <f>Tabella1[[#This Row],[R.D.]]*1.8*1.399</f>
        <v>41.071841999999997</v>
      </c>
      <c r="O249" s="1">
        <f>ROUND(Tabella1[[#This Row],[R.D.]],2)</f>
        <v>16.309999999999999</v>
      </c>
      <c r="P249" s="1">
        <f>ROUND(Tabella1[[#This Row],[2019]],2)</f>
        <v>41.95</v>
      </c>
      <c r="Q249" s="1">
        <f>ROUND(Tabella1[[#This Row],[2018]],2)</f>
        <v>41.54</v>
      </c>
      <c r="R249" s="1">
        <f>ROUND(Tabella1[[#This Row],[2017]],2)</f>
        <v>41.19</v>
      </c>
      <c r="S249" s="1">
        <f>ROUND(Tabella1[[#This Row],[2016]],2)</f>
        <v>41.04</v>
      </c>
      <c r="T249" s="1">
        <f>ROUND(Tabella1[[#This Row],[2015]],2)</f>
        <v>41.04</v>
      </c>
      <c r="U249" s="1">
        <f>ROUND(Tabella1[[#This Row],[2014]],2)</f>
        <v>41.07</v>
      </c>
      <c r="V249" s="1">
        <f>SUM(Tabella1[[#This Row],[Canone 2019]:[Canone 2014]])</f>
        <v>247.82999999999998</v>
      </c>
    </row>
    <row r="250" spans="1:22" x14ac:dyDescent="0.25">
      <c r="A250" s="1" t="s">
        <v>382</v>
      </c>
      <c r="E250" s="1" t="s">
        <v>20</v>
      </c>
      <c r="F250" s="1" t="s">
        <v>1498</v>
      </c>
      <c r="G250" s="1" t="s">
        <v>1499</v>
      </c>
      <c r="H250">
        <v>1.01</v>
      </c>
      <c r="I250" s="2">
        <f>Tabella1[[#This Row],[R.D.]]*1.8*1.429</f>
        <v>2.5979220000000001</v>
      </c>
      <c r="J250" s="1">
        <f>Tabella1[[#This Row],[R.D.]]*1.8*1.415</f>
        <v>2.57247</v>
      </c>
      <c r="K250" s="1">
        <f>Tabella1[[#This Row],[R.D.]]*1.8*1.403</f>
        <v>2.5506540000000002</v>
      </c>
      <c r="L250" s="1">
        <f>Tabella1[[#This Row],[R.D.]]*1.8*1.398</f>
        <v>2.5415639999999997</v>
      </c>
      <c r="M250" s="1">
        <f>Tabella1[[#This Row],[R.D.]]*1.8*1.398</f>
        <v>2.5415639999999997</v>
      </c>
      <c r="N250" s="1">
        <f>Tabella1[[#This Row],[R.D.]]*1.8*1.399</f>
        <v>2.5433820000000003</v>
      </c>
      <c r="O250" s="1">
        <f>ROUND(Tabella1[[#This Row],[R.D.]],2)</f>
        <v>1.01</v>
      </c>
      <c r="P250" s="1">
        <f>ROUND(Tabella1[[#This Row],[2019]],2)</f>
        <v>2.6</v>
      </c>
      <c r="Q250" s="1">
        <f>ROUND(Tabella1[[#This Row],[2018]],2)</f>
        <v>2.57</v>
      </c>
      <c r="R250" s="1">
        <f>ROUND(Tabella1[[#This Row],[2017]],2)</f>
        <v>2.5499999999999998</v>
      </c>
      <c r="S250" s="1">
        <f>ROUND(Tabella1[[#This Row],[2016]],2)</f>
        <v>2.54</v>
      </c>
      <c r="T250" s="1">
        <f>ROUND(Tabella1[[#This Row],[2015]],2)</f>
        <v>2.54</v>
      </c>
      <c r="U250" s="1">
        <f>ROUND(Tabella1[[#This Row],[2014]],2)</f>
        <v>2.54</v>
      </c>
      <c r="V250" s="1">
        <f>SUM(Tabella1[[#This Row],[Canone 2019]:[Canone 2014]])</f>
        <v>15.34</v>
      </c>
    </row>
    <row r="251" spans="1:22" x14ac:dyDescent="0.25">
      <c r="A251" s="1" t="s">
        <v>383</v>
      </c>
      <c r="E251" s="1" t="s">
        <v>20</v>
      </c>
      <c r="F251" s="1" t="s">
        <v>199</v>
      </c>
      <c r="G251" s="1" t="s">
        <v>1500</v>
      </c>
      <c r="H251">
        <v>0</v>
      </c>
      <c r="I251" s="2">
        <f>Tabella1[[#This Row],[R.D.]]*1.8*1.429</f>
        <v>0</v>
      </c>
      <c r="J251" s="1">
        <f>Tabella1[[#This Row],[R.D.]]*1.8*1.415</f>
        <v>0</v>
      </c>
      <c r="K251" s="1">
        <f>Tabella1[[#This Row],[R.D.]]*1.8*1.403</f>
        <v>0</v>
      </c>
      <c r="L251" s="1">
        <f>Tabella1[[#This Row],[R.D.]]*1.8*1.398</f>
        <v>0</v>
      </c>
      <c r="M251" s="1">
        <f>Tabella1[[#This Row],[R.D.]]*1.8*1.398</f>
        <v>0</v>
      </c>
      <c r="N251" s="1">
        <f>Tabella1[[#This Row],[R.D.]]*1.8*1.399</f>
        <v>0</v>
      </c>
      <c r="O251" s="1">
        <f>ROUND(Tabella1[[#This Row],[R.D.]],2)</f>
        <v>0</v>
      </c>
      <c r="P251" s="1">
        <f>ROUND(Tabella1[[#This Row],[2019]],2)</f>
        <v>0</v>
      </c>
      <c r="Q251" s="1">
        <f>ROUND(Tabella1[[#This Row],[2018]],2)</f>
        <v>0</v>
      </c>
      <c r="R251" s="1">
        <f>ROUND(Tabella1[[#This Row],[2017]],2)</f>
        <v>0</v>
      </c>
      <c r="S251" s="1">
        <f>ROUND(Tabella1[[#This Row],[2016]],2)</f>
        <v>0</v>
      </c>
      <c r="T251" s="1">
        <f>ROUND(Tabella1[[#This Row],[2015]],2)</f>
        <v>0</v>
      </c>
      <c r="U251" s="1">
        <f>ROUND(Tabella1[[#This Row],[2014]],2)</f>
        <v>0</v>
      </c>
      <c r="V251" s="1">
        <f>SUM(Tabella1[[#This Row],[Canone 2019]:[Canone 2014]])</f>
        <v>0</v>
      </c>
    </row>
    <row r="252" spans="1:22" x14ac:dyDescent="0.25">
      <c r="A252" s="1" t="s">
        <v>288</v>
      </c>
      <c r="E252" s="1" t="s">
        <v>20</v>
      </c>
      <c r="F252" s="1" t="s">
        <v>384</v>
      </c>
      <c r="H252">
        <v>0</v>
      </c>
      <c r="I252" s="2">
        <f>Tabella1[[#This Row],[R.D.]]*1.8*1.429</f>
        <v>0</v>
      </c>
      <c r="J252" s="1">
        <f>Tabella1[[#This Row],[R.D.]]*1.8*1.415</f>
        <v>0</v>
      </c>
      <c r="K252" s="1">
        <f>Tabella1[[#This Row],[R.D.]]*1.8*1.403</f>
        <v>0</v>
      </c>
      <c r="L252" s="1">
        <f>Tabella1[[#This Row],[R.D.]]*1.8*1.398</f>
        <v>0</v>
      </c>
      <c r="M252" s="1">
        <f>Tabella1[[#This Row],[R.D.]]*1.8*1.398</f>
        <v>0</v>
      </c>
      <c r="N252" s="1">
        <f>Tabella1[[#This Row],[R.D.]]*1.8*1.399</f>
        <v>0</v>
      </c>
      <c r="O252" s="1">
        <f>ROUND(Tabella1[[#This Row],[R.D.]],2)</f>
        <v>0</v>
      </c>
      <c r="P252" s="1">
        <f>ROUND(Tabella1[[#This Row],[2019]],2)</f>
        <v>0</v>
      </c>
      <c r="Q252" s="1">
        <f>ROUND(Tabella1[[#This Row],[2018]],2)</f>
        <v>0</v>
      </c>
      <c r="R252" s="1">
        <f>ROUND(Tabella1[[#This Row],[2017]],2)</f>
        <v>0</v>
      </c>
      <c r="S252" s="1">
        <f>ROUND(Tabella1[[#This Row],[2016]],2)</f>
        <v>0</v>
      </c>
      <c r="T252" s="1">
        <f>ROUND(Tabella1[[#This Row],[2015]],2)</f>
        <v>0</v>
      </c>
      <c r="U252" s="1">
        <f>ROUND(Tabella1[[#This Row],[2014]],2)</f>
        <v>0</v>
      </c>
      <c r="V252" s="1">
        <f>SUM(Tabella1[[#This Row],[Canone 2019]:[Canone 2014]])</f>
        <v>0</v>
      </c>
    </row>
    <row r="253" spans="1:22" x14ac:dyDescent="0.25">
      <c r="A253" s="1" t="s">
        <v>291</v>
      </c>
      <c r="E253" s="1" t="s">
        <v>181</v>
      </c>
      <c r="F253" s="1" t="s">
        <v>237</v>
      </c>
      <c r="G253" s="1" t="s">
        <v>385</v>
      </c>
      <c r="H253">
        <v>25.66</v>
      </c>
      <c r="I253" s="2">
        <f>Tabella1[[#This Row],[R.D.]]*1.8*1.429</f>
        <v>66.002652000000012</v>
      </c>
      <c r="J253" s="1">
        <f>Tabella1[[#This Row],[R.D.]]*1.8*1.415</f>
        <v>65.356020000000001</v>
      </c>
      <c r="K253" s="1">
        <f>Tabella1[[#This Row],[R.D.]]*1.8*1.403</f>
        <v>64.801764000000006</v>
      </c>
      <c r="L253" s="1">
        <f>Tabella1[[#This Row],[R.D.]]*1.8*1.398</f>
        <v>64.570824000000002</v>
      </c>
      <c r="M253" s="1">
        <f>Tabella1[[#This Row],[R.D.]]*1.8*1.398</f>
        <v>64.570824000000002</v>
      </c>
      <c r="N253" s="1">
        <f>Tabella1[[#This Row],[R.D.]]*1.8*1.399</f>
        <v>64.617012000000003</v>
      </c>
      <c r="O253" s="1">
        <f>ROUND(Tabella1[[#This Row],[R.D.]],2)</f>
        <v>25.66</v>
      </c>
      <c r="P253" s="1">
        <f>ROUND(Tabella1[[#This Row],[2019]],2)</f>
        <v>66</v>
      </c>
      <c r="Q253" s="1">
        <f>ROUND(Tabella1[[#This Row],[2018]],2)</f>
        <v>65.36</v>
      </c>
      <c r="R253" s="1">
        <f>ROUND(Tabella1[[#This Row],[2017]],2)</f>
        <v>64.8</v>
      </c>
      <c r="S253" s="1">
        <f>ROUND(Tabella1[[#This Row],[2016]],2)</f>
        <v>64.569999999999993</v>
      </c>
      <c r="T253" s="1">
        <f>ROUND(Tabella1[[#This Row],[2015]],2)</f>
        <v>64.569999999999993</v>
      </c>
      <c r="U253" s="1">
        <f>ROUND(Tabella1[[#This Row],[2014]],2)</f>
        <v>64.62</v>
      </c>
      <c r="V253" s="1">
        <f>SUM(Tabella1[[#This Row],[Canone 2019]:[Canone 2014]])</f>
        <v>389.92</v>
      </c>
    </row>
    <row r="254" spans="1:22" x14ac:dyDescent="0.25">
      <c r="A254" s="1" t="s">
        <v>294</v>
      </c>
      <c r="E254" s="1" t="s">
        <v>377</v>
      </c>
      <c r="F254" s="1" t="s">
        <v>377</v>
      </c>
      <c r="G254" s="1" t="s">
        <v>377</v>
      </c>
      <c r="H254">
        <v>0</v>
      </c>
      <c r="I254" s="2">
        <f>Tabella1[[#This Row],[R.D.]]*1.8*1.429</f>
        <v>0</v>
      </c>
      <c r="J254" s="1">
        <f>Tabella1[[#This Row],[R.D.]]*1.8*1.415</f>
        <v>0</v>
      </c>
      <c r="K254" s="1">
        <f>Tabella1[[#This Row],[R.D.]]*1.8*1.403</f>
        <v>0</v>
      </c>
      <c r="L254" s="1">
        <f>Tabella1[[#This Row],[R.D.]]*1.8*1.398</f>
        <v>0</v>
      </c>
      <c r="M254" s="1">
        <f>Tabella1[[#This Row],[R.D.]]*1.8*1.398</f>
        <v>0</v>
      </c>
      <c r="N254" s="1">
        <f>Tabella1[[#This Row],[R.D.]]*1.8*1.399</f>
        <v>0</v>
      </c>
      <c r="O254" s="1">
        <f>ROUND(Tabella1[[#This Row],[R.D.]],2)</f>
        <v>0</v>
      </c>
      <c r="P254" s="1">
        <f>ROUND(Tabella1[[#This Row],[2019]],2)</f>
        <v>0</v>
      </c>
      <c r="Q254" s="1">
        <f>ROUND(Tabella1[[#This Row],[2018]],2)</f>
        <v>0</v>
      </c>
      <c r="R254" s="1">
        <f>ROUND(Tabella1[[#This Row],[2017]],2)</f>
        <v>0</v>
      </c>
      <c r="S254" s="1">
        <f>ROUND(Tabella1[[#This Row],[2016]],2)</f>
        <v>0</v>
      </c>
      <c r="T254" s="1">
        <f>ROUND(Tabella1[[#This Row],[2015]],2)</f>
        <v>0</v>
      </c>
      <c r="U254" s="1">
        <f>ROUND(Tabella1[[#This Row],[2014]],2)</f>
        <v>0</v>
      </c>
      <c r="V254" s="1">
        <f>SUM(Tabella1[[#This Row],[Canone 2019]:[Canone 2014]])</f>
        <v>0</v>
      </c>
    </row>
    <row r="255" spans="1:22" x14ac:dyDescent="0.25">
      <c r="A255" s="1" t="s">
        <v>296</v>
      </c>
      <c r="E255" s="1" t="s">
        <v>181</v>
      </c>
      <c r="F255" s="1" t="s">
        <v>240</v>
      </c>
      <c r="G255" s="1" t="s">
        <v>386</v>
      </c>
      <c r="H255">
        <v>26.25</v>
      </c>
      <c r="I255" s="2">
        <f>Tabella1[[#This Row],[R.D.]]*1.8*1.429</f>
        <v>67.520250000000004</v>
      </c>
      <c r="J255" s="1">
        <f>Tabella1[[#This Row],[R.D.]]*1.8*1.415</f>
        <v>66.858750000000001</v>
      </c>
      <c r="K255" s="1">
        <f>Tabella1[[#This Row],[R.D.]]*1.8*1.403</f>
        <v>66.291750000000008</v>
      </c>
      <c r="L255" s="1">
        <f>Tabella1[[#This Row],[R.D.]]*1.8*1.398</f>
        <v>66.055499999999995</v>
      </c>
      <c r="M255" s="1">
        <f>Tabella1[[#This Row],[R.D.]]*1.8*1.398</f>
        <v>66.055499999999995</v>
      </c>
      <c r="N255" s="1">
        <f>Tabella1[[#This Row],[R.D.]]*1.8*1.399</f>
        <v>66.10275</v>
      </c>
      <c r="O255" s="1">
        <f>ROUND(Tabella1[[#This Row],[R.D.]],2)</f>
        <v>26.25</v>
      </c>
      <c r="P255" s="1">
        <f>ROUND(Tabella1[[#This Row],[2019]],2)</f>
        <v>67.52</v>
      </c>
      <c r="Q255" s="1">
        <f>ROUND(Tabella1[[#This Row],[2018]],2)</f>
        <v>66.86</v>
      </c>
      <c r="R255" s="1">
        <f>ROUND(Tabella1[[#This Row],[2017]],2)</f>
        <v>66.290000000000006</v>
      </c>
      <c r="S255" s="1">
        <f>ROUND(Tabella1[[#This Row],[2016]],2)</f>
        <v>66.06</v>
      </c>
      <c r="T255" s="1">
        <f>ROUND(Tabella1[[#This Row],[2015]],2)</f>
        <v>66.06</v>
      </c>
      <c r="U255" s="1">
        <f>ROUND(Tabella1[[#This Row],[2014]],2)</f>
        <v>66.099999999999994</v>
      </c>
      <c r="V255" s="1">
        <f>SUM(Tabella1[[#This Row],[Canone 2019]:[Canone 2014]])</f>
        <v>398.89</v>
      </c>
    </row>
    <row r="256" spans="1:22" x14ac:dyDescent="0.25">
      <c r="A256" s="1" t="s">
        <v>299</v>
      </c>
      <c r="E256" s="1" t="s">
        <v>181</v>
      </c>
      <c r="F256" s="1" t="s">
        <v>245</v>
      </c>
      <c r="G256" s="1" t="s">
        <v>387</v>
      </c>
      <c r="H256">
        <v>8.4600000000000009</v>
      </c>
      <c r="I256" s="2">
        <f>Tabella1[[#This Row],[R.D.]]*1.8*1.429</f>
        <v>21.760812000000001</v>
      </c>
      <c r="J256" s="1">
        <f>Tabella1[[#This Row],[R.D.]]*1.8*1.415</f>
        <v>21.547620000000002</v>
      </c>
      <c r="K256" s="1">
        <f>Tabella1[[#This Row],[R.D.]]*1.8*1.403</f>
        <v>21.364884000000004</v>
      </c>
      <c r="L256" s="1">
        <f>Tabella1[[#This Row],[R.D.]]*1.8*1.398</f>
        <v>21.288744000000001</v>
      </c>
      <c r="M256" s="1">
        <f>Tabella1[[#This Row],[R.D.]]*1.8*1.398</f>
        <v>21.288744000000001</v>
      </c>
      <c r="N256" s="1">
        <f>Tabella1[[#This Row],[R.D.]]*1.8*1.399</f>
        <v>21.303972000000002</v>
      </c>
      <c r="O256" s="1">
        <f>ROUND(Tabella1[[#This Row],[R.D.]],2)</f>
        <v>8.4600000000000009</v>
      </c>
      <c r="P256" s="1">
        <f>ROUND(Tabella1[[#This Row],[2019]],2)</f>
        <v>21.76</v>
      </c>
      <c r="Q256" s="1">
        <f>ROUND(Tabella1[[#This Row],[2018]],2)</f>
        <v>21.55</v>
      </c>
      <c r="R256" s="1">
        <f>ROUND(Tabella1[[#This Row],[2017]],2)</f>
        <v>21.36</v>
      </c>
      <c r="S256" s="1">
        <f>ROUND(Tabella1[[#This Row],[2016]],2)</f>
        <v>21.29</v>
      </c>
      <c r="T256" s="1">
        <f>ROUND(Tabella1[[#This Row],[2015]],2)</f>
        <v>21.29</v>
      </c>
      <c r="U256" s="1">
        <f>ROUND(Tabella1[[#This Row],[2014]],2)</f>
        <v>21.3</v>
      </c>
      <c r="V256" s="1">
        <f>SUM(Tabella1[[#This Row],[Canone 2019]:[Canone 2014]])</f>
        <v>128.55000000000001</v>
      </c>
    </row>
    <row r="257" spans="1:22" x14ac:dyDescent="0.25">
      <c r="A257" s="1" t="s">
        <v>301</v>
      </c>
      <c r="E257" s="1" t="s">
        <v>181</v>
      </c>
      <c r="F257" s="1" t="s">
        <v>248</v>
      </c>
      <c r="G257" s="1" t="s">
        <v>388</v>
      </c>
      <c r="H257">
        <v>8.01</v>
      </c>
      <c r="I257" s="2">
        <f>Tabella1[[#This Row],[R.D.]]*1.8*1.429</f>
        <v>20.603321999999999</v>
      </c>
      <c r="J257" s="1">
        <f>Tabella1[[#This Row],[R.D.]]*1.8*1.415</f>
        <v>20.40147</v>
      </c>
      <c r="K257" s="1">
        <f>Tabella1[[#This Row],[R.D.]]*1.8*1.403</f>
        <v>20.228453999999999</v>
      </c>
      <c r="L257" s="1">
        <f>Tabella1[[#This Row],[R.D.]]*1.8*1.398</f>
        <v>20.156363999999996</v>
      </c>
      <c r="M257" s="1">
        <f>Tabella1[[#This Row],[R.D.]]*1.8*1.398</f>
        <v>20.156363999999996</v>
      </c>
      <c r="N257" s="1">
        <f>Tabella1[[#This Row],[R.D.]]*1.8*1.399</f>
        <v>20.170781999999999</v>
      </c>
      <c r="O257" s="1">
        <f>ROUND(Tabella1[[#This Row],[R.D.]],2)</f>
        <v>8.01</v>
      </c>
      <c r="P257" s="1">
        <f>ROUND(Tabella1[[#This Row],[2019]],2)</f>
        <v>20.6</v>
      </c>
      <c r="Q257" s="1">
        <f>ROUND(Tabella1[[#This Row],[2018]],2)</f>
        <v>20.399999999999999</v>
      </c>
      <c r="R257" s="1">
        <f>ROUND(Tabella1[[#This Row],[2017]],2)</f>
        <v>20.23</v>
      </c>
      <c r="S257" s="1">
        <f>ROUND(Tabella1[[#This Row],[2016]],2)</f>
        <v>20.16</v>
      </c>
      <c r="T257" s="1">
        <f>ROUND(Tabella1[[#This Row],[2015]],2)</f>
        <v>20.16</v>
      </c>
      <c r="U257" s="1">
        <f>ROUND(Tabella1[[#This Row],[2014]],2)</f>
        <v>20.170000000000002</v>
      </c>
      <c r="V257" s="1">
        <f>SUM(Tabella1[[#This Row],[Canone 2019]:[Canone 2014]])</f>
        <v>121.72</v>
      </c>
    </row>
    <row r="258" spans="1:22" x14ac:dyDescent="0.25">
      <c r="A258" s="1" t="s">
        <v>389</v>
      </c>
      <c r="E258" s="1" t="s">
        <v>181</v>
      </c>
      <c r="F258" s="1" t="s">
        <v>24</v>
      </c>
      <c r="G258" s="1" t="s">
        <v>1441</v>
      </c>
      <c r="H258">
        <v>7.64</v>
      </c>
      <c r="I258" s="2">
        <f>Tabella1[[#This Row],[R.D.]]*1.8*1.429</f>
        <v>19.651608</v>
      </c>
      <c r="J258" s="1">
        <f>Tabella1[[#This Row],[R.D.]]*1.8*1.415</f>
        <v>19.45908</v>
      </c>
      <c r="K258" s="1">
        <f>Tabella1[[#This Row],[R.D.]]*1.8*1.403</f>
        <v>19.294055999999998</v>
      </c>
      <c r="L258" s="1">
        <f>Tabella1[[#This Row],[R.D.]]*1.8*1.398</f>
        <v>19.225295999999997</v>
      </c>
      <c r="M258" s="1">
        <f>Tabella1[[#This Row],[R.D.]]*1.8*1.398</f>
        <v>19.225295999999997</v>
      </c>
      <c r="N258" s="1">
        <f>Tabella1[[#This Row],[R.D.]]*1.8*1.399</f>
        <v>19.239048</v>
      </c>
      <c r="O258" s="1">
        <f>ROUND(Tabella1[[#This Row],[R.D.]],2)</f>
        <v>7.64</v>
      </c>
      <c r="P258" s="1">
        <f>ROUND(Tabella1[[#This Row],[2019]],2)</f>
        <v>19.649999999999999</v>
      </c>
      <c r="Q258" s="1">
        <f>ROUND(Tabella1[[#This Row],[2018]],2)</f>
        <v>19.46</v>
      </c>
      <c r="R258" s="1">
        <f>ROUND(Tabella1[[#This Row],[2017]],2)</f>
        <v>19.29</v>
      </c>
      <c r="S258" s="1">
        <f>ROUND(Tabella1[[#This Row],[2016]],2)</f>
        <v>19.23</v>
      </c>
      <c r="T258" s="1">
        <f>ROUND(Tabella1[[#This Row],[2015]],2)</f>
        <v>19.23</v>
      </c>
      <c r="U258" s="1">
        <f>ROUND(Tabella1[[#This Row],[2014]],2)</f>
        <v>19.239999999999998</v>
      </c>
      <c r="V258" s="1">
        <f>SUM(Tabella1[[#This Row],[Canone 2019]:[Canone 2014]])</f>
        <v>116.1</v>
      </c>
    </row>
    <row r="259" spans="1:22" x14ac:dyDescent="0.25">
      <c r="A259" s="1" t="s">
        <v>304</v>
      </c>
      <c r="E259" s="1" t="s">
        <v>181</v>
      </c>
      <c r="F259" s="1" t="s">
        <v>97</v>
      </c>
      <c r="G259" s="1" t="s">
        <v>390</v>
      </c>
      <c r="H259">
        <v>16.21</v>
      </c>
      <c r="I259" s="2">
        <f>Tabella1[[#This Row],[R.D.]]*1.8*1.429</f>
        <v>41.695362000000003</v>
      </c>
      <c r="J259" s="1">
        <f>Tabella1[[#This Row],[R.D.]]*1.8*1.415</f>
        <v>41.28687</v>
      </c>
      <c r="K259" s="1">
        <f>Tabella1[[#This Row],[R.D.]]*1.8*1.403</f>
        <v>40.936734000000001</v>
      </c>
      <c r="L259" s="1">
        <f>Tabella1[[#This Row],[R.D.]]*1.8*1.398</f>
        <v>40.790844</v>
      </c>
      <c r="M259" s="1">
        <f>Tabella1[[#This Row],[R.D.]]*1.8*1.398</f>
        <v>40.790844</v>
      </c>
      <c r="N259" s="1">
        <f>Tabella1[[#This Row],[R.D.]]*1.8*1.399</f>
        <v>40.820022000000002</v>
      </c>
      <c r="O259" s="1">
        <f>ROUND(Tabella1[[#This Row],[R.D.]],2)</f>
        <v>16.21</v>
      </c>
      <c r="P259" s="1">
        <f>ROUND(Tabella1[[#This Row],[2019]],2)</f>
        <v>41.7</v>
      </c>
      <c r="Q259" s="1">
        <f>ROUND(Tabella1[[#This Row],[2018]],2)</f>
        <v>41.29</v>
      </c>
      <c r="R259" s="1">
        <f>ROUND(Tabella1[[#This Row],[2017]],2)</f>
        <v>40.94</v>
      </c>
      <c r="S259" s="1">
        <f>ROUND(Tabella1[[#This Row],[2016]],2)</f>
        <v>40.79</v>
      </c>
      <c r="T259" s="1">
        <f>ROUND(Tabella1[[#This Row],[2015]],2)</f>
        <v>40.79</v>
      </c>
      <c r="U259" s="1">
        <f>ROUND(Tabella1[[#This Row],[2014]],2)</f>
        <v>40.82</v>
      </c>
      <c r="V259" s="1">
        <f>SUM(Tabella1[[#This Row],[Canone 2019]:[Canone 2014]])</f>
        <v>246.32999999999998</v>
      </c>
    </row>
    <row r="260" spans="1:22" x14ac:dyDescent="0.25">
      <c r="A260" s="1" t="s">
        <v>391</v>
      </c>
      <c r="E260" s="1" t="s">
        <v>181</v>
      </c>
      <c r="F260" s="1" t="s">
        <v>98</v>
      </c>
      <c r="G260" s="1" t="s">
        <v>392</v>
      </c>
      <c r="H260">
        <v>6.3</v>
      </c>
      <c r="I260" s="2">
        <f>Tabella1[[#This Row],[R.D.]]*1.8*1.429</f>
        <v>16.20486</v>
      </c>
      <c r="J260" s="1">
        <f>Tabella1[[#This Row],[R.D.]]*1.8*1.415</f>
        <v>16.046099999999999</v>
      </c>
      <c r="K260" s="1">
        <f>Tabella1[[#This Row],[R.D.]]*1.8*1.403</f>
        <v>15.910019999999999</v>
      </c>
      <c r="L260" s="1">
        <f>Tabella1[[#This Row],[R.D.]]*1.8*1.398</f>
        <v>15.853319999999998</v>
      </c>
      <c r="M260" s="1">
        <f>Tabella1[[#This Row],[R.D.]]*1.8*1.398</f>
        <v>15.853319999999998</v>
      </c>
      <c r="N260" s="1">
        <f>Tabella1[[#This Row],[R.D.]]*1.8*1.399</f>
        <v>15.864660000000001</v>
      </c>
      <c r="O260" s="1">
        <f>ROUND(Tabella1[[#This Row],[R.D.]],2)</f>
        <v>6.3</v>
      </c>
      <c r="P260" s="1">
        <f>ROUND(Tabella1[[#This Row],[2019]],2)</f>
        <v>16.2</v>
      </c>
      <c r="Q260" s="1">
        <f>ROUND(Tabella1[[#This Row],[2018]],2)</f>
        <v>16.05</v>
      </c>
      <c r="R260" s="1">
        <f>ROUND(Tabella1[[#This Row],[2017]],2)</f>
        <v>15.91</v>
      </c>
      <c r="S260" s="1">
        <f>ROUND(Tabella1[[#This Row],[2016]],2)</f>
        <v>15.85</v>
      </c>
      <c r="T260" s="1">
        <f>ROUND(Tabella1[[#This Row],[2015]],2)</f>
        <v>15.85</v>
      </c>
      <c r="U260" s="1">
        <f>ROUND(Tabella1[[#This Row],[2014]],2)</f>
        <v>15.86</v>
      </c>
      <c r="V260" s="1">
        <f>SUM(Tabella1[[#This Row],[Canone 2019]:[Canone 2014]])</f>
        <v>95.719999999999985</v>
      </c>
    </row>
    <row r="261" spans="1:22" x14ac:dyDescent="0.25">
      <c r="A261" s="1" t="s">
        <v>393</v>
      </c>
      <c r="E261" s="1" t="s">
        <v>181</v>
      </c>
      <c r="F261" s="1" t="s">
        <v>99</v>
      </c>
      <c r="G261" s="1" t="s">
        <v>394</v>
      </c>
      <c r="H261">
        <v>0.89</v>
      </c>
      <c r="I261" s="2">
        <f>Tabella1[[#This Row],[R.D.]]*1.8*1.429</f>
        <v>2.2892580000000002</v>
      </c>
      <c r="J261" s="1">
        <f>Tabella1[[#This Row],[R.D.]]*1.8*1.415</f>
        <v>2.2668300000000001</v>
      </c>
      <c r="K261" s="1">
        <f>Tabella1[[#This Row],[R.D.]]*1.8*1.403</f>
        <v>2.2476060000000002</v>
      </c>
      <c r="L261" s="1">
        <f>Tabella1[[#This Row],[R.D.]]*1.8*1.398</f>
        <v>2.2395960000000001</v>
      </c>
      <c r="M261" s="1">
        <f>Tabella1[[#This Row],[R.D.]]*1.8*1.398</f>
        <v>2.2395960000000001</v>
      </c>
      <c r="N261" s="1">
        <f>Tabella1[[#This Row],[R.D.]]*1.8*1.399</f>
        <v>2.2411980000000002</v>
      </c>
      <c r="O261" s="1">
        <f>ROUND(Tabella1[[#This Row],[R.D.]],2)</f>
        <v>0.89</v>
      </c>
      <c r="P261" s="1">
        <f>ROUND(Tabella1[[#This Row],[2019]],2)</f>
        <v>2.29</v>
      </c>
      <c r="Q261" s="1">
        <f>ROUND(Tabella1[[#This Row],[2018]],2)</f>
        <v>2.27</v>
      </c>
      <c r="R261" s="1">
        <f>ROUND(Tabella1[[#This Row],[2017]],2)</f>
        <v>2.25</v>
      </c>
      <c r="S261" s="1">
        <f>ROUND(Tabella1[[#This Row],[2016]],2)</f>
        <v>2.2400000000000002</v>
      </c>
      <c r="T261" s="1">
        <f>ROUND(Tabella1[[#This Row],[2015]],2)</f>
        <v>2.2400000000000002</v>
      </c>
      <c r="U261" s="1">
        <f>ROUND(Tabella1[[#This Row],[2014]],2)</f>
        <v>2.2400000000000002</v>
      </c>
      <c r="V261" s="1">
        <f>SUM(Tabella1[[#This Row],[Canone 2019]:[Canone 2014]])</f>
        <v>13.530000000000001</v>
      </c>
    </row>
    <row r="262" spans="1:22" x14ac:dyDescent="0.25">
      <c r="A262" s="1" t="s">
        <v>395</v>
      </c>
      <c r="E262" s="1" t="s">
        <v>181</v>
      </c>
      <c r="F262" s="1" t="s">
        <v>99</v>
      </c>
      <c r="H262">
        <v>0</v>
      </c>
      <c r="I262" s="2">
        <f>Tabella1[[#This Row],[R.D.]]*1.8*1.429</f>
        <v>0</v>
      </c>
      <c r="J262" s="1">
        <f>Tabella1[[#This Row],[R.D.]]*1.8*1.415</f>
        <v>0</v>
      </c>
      <c r="K262" s="1">
        <f>Tabella1[[#This Row],[R.D.]]*1.8*1.403</f>
        <v>0</v>
      </c>
      <c r="L262" s="1">
        <f>Tabella1[[#This Row],[R.D.]]*1.8*1.398</f>
        <v>0</v>
      </c>
      <c r="M262" s="1">
        <f>Tabella1[[#This Row],[R.D.]]*1.8*1.398</f>
        <v>0</v>
      </c>
      <c r="N262" s="1">
        <f>Tabella1[[#This Row],[R.D.]]*1.8*1.399</f>
        <v>0</v>
      </c>
      <c r="O262" s="1">
        <f>ROUND(Tabella1[[#This Row],[R.D.]],2)</f>
        <v>0</v>
      </c>
      <c r="P262" s="1">
        <f>ROUND(Tabella1[[#This Row],[2019]],2)</f>
        <v>0</v>
      </c>
      <c r="Q262" s="1">
        <f>ROUND(Tabella1[[#This Row],[2018]],2)</f>
        <v>0</v>
      </c>
      <c r="R262" s="1">
        <f>ROUND(Tabella1[[#This Row],[2017]],2)</f>
        <v>0</v>
      </c>
      <c r="S262" s="1">
        <f>ROUND(Tabella1[[#This Row],[2016]],2)</f>
        <v>0</v>
      </c>
      <c r="T262" s="1">
        <f>ROUND(Tabella1[[#This Row],[2015]],2)</f>
        <v>0</v>
      </c>
      <c r="U262" s="1">
        <f>ROUND(Tabella1[[#This Row],[2014]],2)</f>
        <v>0</v>
      </c>
      <c r="V262" s="1">
        <f>SUM(Tabella1[[#This Row],[Canone 2019]:[Canone 2014]])</f>
        <v>0</v>
      </c>
    </row>
    <row r="263" spans="1:22" x14ac:dyDescent="0.25">
      <c r="A263" s="1" t="s">
        <v>396</v>
      </c>
      <c r="E263" s="1" t="s">
        <v>181</v>
      </c>
      <c r="F263" s="1" t="s">
        <v>34</v>
      </c>
      <c r="G263" s="1" t="s">
        <v>339</v>
      </c>
      <c r="H263">
        <v>6.94</v>
      </c>
      <c r="I263" s="2">
        <f>Tabella1[[#This Row],[R.D.]]*1.8*1.429</f>
        <v>17.851068000000001</v>
      </c>
      <c r="J263" s="1">
        <f>Tabella1[[#This Row],[R.D.]]*1.8*1.415</f>
        <v>17.676180000000002</v>
      </c>
      <c r="K263" s="1">
        <f>Tabella1[[#This Row],[R.D.]]*1.8*1.403</f>
        <v>17.526276000000003</v>
      </c>
      <c r="L263" s="1">
        <f>Tabella1[[#This Row],[R.D.]]*1.8*1.398</f>
        <v>17.463816000000001</v>
      </c>
      <c r="M263" s="1">
        <f>Tabella1[[#This Row],[R.D.]]*1.8*1.398</f>
        <v>17.463816000000001</v>
      </c>
      <c r="N263" s="1">
        <f>Tabella1[[#This Row],[R.D.]]*1.8*1.399</f>
        <v>17.476308000000003</v>
      </c>
      <c r="O263" s="1">
        <f>ROUND(Tabella1[[#This Row],[R.D.]],2)</f>
        <v>6.94</v>
      </c>
      <c r="P263" s="1">
        <f>ROUND(Tabella1[[#This Row],[2019]],2)</f>
        <v>17.850000000000001</v>
      </c>
      <c r="Q263" s="1">
        <f>ROUND(Tabella1[[#This Row],[2018]],2)</f>
        <v>17.68</v>
      </c>
      <c r="R263" s="1">
        <f>ROUND(Tabella1[[#This Row],[2017]],2)</f>
        <v>17.53</v>
      </c>
      <c r="S263" s="1">
        <f>ROUND(Tabella1[[#This Row],[2016]],2)</f>
        <v>17.46</v>
      </c>
      <c r="T263" s="1">
        <f>ROUND(Tabella1[[#This Row],[2015]],2)</f>
        <v>17.46</v>
      </c>
      <c r="U263" s="1">
        <f>ROUND(Tabella1[[#This Row],[2014]],2)</f>
        <v>17.48</v>
      </c>
      <c r="V263" s="1">
        <f>SUM(Tabella1[[#This Row],[Canone 2019]:[Canone 2014]])</f>
        <v>105.46000000000002</v>
      </c>
    </row>
    <row r="264" spans="1:22" x14ac:dyDescent="0.25">
      <c r="A264" s="1" t="s">
        <v>397</v>
      </c>
      <c r="E264" s="1" t="s">
        <v>181</v>
      </c>
      <c r="F264" s="1" t="s">
        <v>105</v>
      </c>
      <c r="G264" s="1" t="s">
        <v>1442</v>
      </c>
      <c r="H264">
        <v>6.62</v>
      </c>
      <c r="I264" s="2">
        <f>Tabella1[[#This Row],[R.D.]]*1.8*1.429</f>
        <v>17.027964000000001</v>
      </c>
      <c r="J264" s="1">
        <f>Tabella1[[#This Row],[R.D.]]*1.8*1.415</f>
        <v>16.861140000000002</v>
      </c>
      <c r="K264" s="1">
        <f>Tabella1[[#This Row],[R.D.]]*1.8*1.403</f>
        <v>16.718147999999999</v>
      </c>
      <c r="L264" s="1">
        <f>Tabella1[[#This Row],[R.D.]]*1.8*1.398</f>
        <v>16.658567999999999</v>
      </c>
      <c r="M264" s="1">
        <f>Tabella1[[#This Row],[R.D.]]*1.8*1.398</f>
        <v>16.658567999999999</v>
      </c>
      <c r="N264" s="1">
        <f>Tabella1[[#This Row],[R.D.]]*1.8*1.399</f>
        <v>16.670484000000002</v>
      </c>
      <c r="O264" s="1">
        <f>ROUND(Tabella1[[#This Row],[R.D.]],2)</f>
        <v>6.62</v>
      </c>
      <c r="P264" s="1">
        <f>ROUND(Tabella1[[#This Row],[2019]],2)</f>
        <v>17.03</v>
      </c>
      <c r="Q264" s="1">
        <f>ROUND(Tabella1[[#This Row],[2018]],2)</f>
        <v>16.86</v>
      </c>
      <c r="R264" s="1">
        <f>ROUND(Tabella1[[#This Row],[2017]],2)</f>
        <v>16.72</v>
      </c>
      <c r="S264" s="1">
        <f>ROUND(Tabella1[[#This Row],[2016]],2)</f>
        <v>16.66</v>
      </c>
      <c r="T264" s="1">
        <f>ROUND(Tabella1[[#This Row],[2015]],2)</f>
        <v>16.66</v>
      </c>
      <c r="U264" s="1">
        <f>ROUND(Tabella1[[#This Row],[2014]],2)</f>
        <v>16.670000000000002</v>
      </c>
      <c r="V264" s="1">
        <f>SUM(Tabella1[[#This Row],[Canone 2019]:[Canone 2014]])</f>
        <v>100.6</v>
      </c>
    </row>
    <row r="265" spans="1:22" x14ac:dyDescent="0.25">
      <c r="A265" s="1" t="s">
        <v>398</v>
      </c>
      <c r="E265" s="1" t="s">
        <v>181</v>
      </c>
      <c r="F265" s="1" t="s">
        <v>107</v>
      </c>
      <c r="G265" s="1" t="s">
        <v>1443</v>
      </c>
      <c r="H265">
        <v>7.9</v>
      </c>
      <c r="I265" s="2">
        <f>Tabella1[[#This Row],[R.D.]]*1.8*1.429</f>
        <v>20.32038</v>
      </c>
      <c r="J265" s="1">
        <f>Tabella1[[#This Row],[R.D.]]*1.8*1.415</f>
        <v>20.121300000000002</v>
      </c>
      <c r="K265" s="1">
        <f>Tabella1[[#This Row],[R.D.]]*1.8*1.403</f>
        <v>19.950660000000003</v>
      </c>
      <c r="L265" s="1">
        <f>Tabella1[[#This Row],[R.D.]]*1.8*1.398</f>
        <v>19.879559999999998</v>
      </c>
      <c r="M265" s="1">
        <f>Tabella1[[#This Row],[R.D.]]*1.8*1.398</f>
        <v>19.879559999999998</v>
      </c>
      <c r="N265" s="1">
        <f>Tabella1[[#This Row],[R.D.]]*1.8*1.399</f>
        <v>19.89378</v>
      </c>
      <c r="O265" s="1">
        <f>ROUND(Tabella1[[#This Row],[R.D.]],2)</f>
        <v>7.9</v>
      </c>
      <c r="P265" s="1">
        <f>ROUND(Tabella1[[#This Row],[2019]],2)</f>
        <v>20.32</v>
      </c>
      <c r="Q265" s="1">
        <f>ROUND(Tabella1[[#This Row],[2018]],2)</f>
        <v>20.12</v>
      </c>
      <c r="R265" s="1">
        <f>ROUND(Tabella1[[#This Row],[2017]],2)</f>
        <v>19.95</v>
      </c>
      <c r="S265" s="1">
        <f>ROUND(Tabella1[[#This Row],[2016]],2)</f>
        <v>19.88</v>
      </c>
      <c r="T265" s="1">
        <f>ROUND(Tabella1[[#This Row],[2015]],2)</f>
        <v>19.88</v>
      </c>
      <c r="U265" s="1">
        <f>ROUND(Tabella1[[#This Row],[2014]],2)</f>
        <v>19.89</v>
      </c>
      <c r="V265" s="1">
        <f>SUM(Tabella1[[#This Row],[Canone 2019]:[Canone 2014]])</f>
        <v>120.03999999999999</v>
      </c>
    </row>
    <row r="266" spans="1:22" x14ac:dyDescent="0.25">
      <c r="A266" s="1" t="s">
        <v>399</v>
      </c>
      <c r="E266" s="1" t="s">
        <v>181</v>
      </c>
      <c r="F266" s="1" t="s">
        <v>109</v>
      </c>
      <c r="G266" s="1" t="s">
        <v>400</v>
      </c>
      <c r="H266">
        <v>21.73</v>
      </c>
      <c r="I266" s="2">
        <f>Tabella1[[#This Row],[R.D.]]*1.8*1.429</f>
        <v>55.893906000000008</v>
      </c>
      <c r="J266" s="1">
        <f>Tabella1[[#This Row],[R.D.]]*1.8*1.415</f>
        <v>55.34631000000001</v>
      </c>
      <c r="K266" s="1">
        <f>Tabella1[[#This Row],[R.D.]]*1.8*1.403</f>
        <v>54.876942000000007</v>
      </c>
      <c r="L266" s="1">
        <f>Tabella1[[#This Row],[R.D.]]*1.8*1.398</f>
        <v>54.681372000000003</v>
      </c>
      <c r="M266" s="1">
        <f>Tabella1[[#This Row],[R.D.]]*1.8*1.398</f>
        <v>54.681372000000003</v>
      </c>
      <c r="N266" s="1">
        <f>Tabella1[[#This Row],[R.D.]]*1.8*1.399</f>
        <v>54.720486000000008</v>
      </c>
      <c r="O266" s="1">
        <f>ROUND(Tabella1[[#This Row],[R.D.]],2)</f>
        <v>21.73</v>
      </c>
      <c r="P266" s="1">
        <f>ROUND(Tabella1[[#This Row],[2019]],2)</f>
        <v>55.89</v>
      </c>
      <c r="Q266" s="1">
        <f>ROUND(Tabella1[[#This Row],[2018]],2)</f>
        <v>55.35</v>
      </c>
      <c r="R266" s="1">
        <f>ROUND(Tabella1[[#This Row],[2017]],2)</f>
        <v>54.88</v>
      </c>
      <c r="S266" s="1">
        <f>ROUND(Tabella1[[#This Row],[2016]],2)</f>
        <v>54.68</v>
      </c>
      <c r="T266" s="1">
        <f>ROUND(Tabella1[[#This Row],[2015]],2)</f>
        <v>54.68</v>
      </c>
      <c r="U266" s="1">
        <f>ROUND(Tabella1[[#This Row],[2014]],2)</f>
        <v>54.72</v>
      </c>
      <c r="V266" s="1">
        <f>SUM(Tabella1[[#This Row],[Canone 2019]:[Canone 2014]])</f>
        <v>330.20000000000005</v>
      </c>
    </row>
    <row r="267" spans="1:22" x14ac:dyDescent="0.25">
      <c r="A267" s="1" t="s">
        <v>401</v>
      </c>
      <c r="E267" s="1" t="s">
        <v>181</v>
      </c>
      <c r="F267" s="1" t="s">
        <v>134</v>
      </c>
      <c r="G267" s="1" t="s">
        <v>1444</v>
      </c>
      <c r="H267">
        <v>24.51</v>
      </c>
      <c r="I267" s="2">
        <f>Tabella1[[#This Row],[R.D.]]*1.8*1.429</f>
        <v>63.044622000000004</v>
      </c>
      <c r="J267" s="1">
        <f>Tabella1[[#This Row],[R.D.]]*1.8*1.415</f>
        <v>62.426970000000004</v>
      </c>
      <c r="K267" s="1">
        <f>Tabella1[[#This Row],[R.D.]]*1.8*1.403</f>
        <v>61.897554000000007</v>
      </c>
      <c r="L267" s="1">
        <f>Tabella1[[#This Row],[R.D.]]*1.8*1.398</f>
        <v>61.676963999999998</v>
      </c>
      <c r="M267" s="1">
        <f>Tabella1[[#This Row],[R.D.]]*1.8*1.398</f>
        <v>61.676963999999998</v>
      </c>
      <c r="N267" s="1">
        <f>Tabella1[[#This Row],[R.D.]]*1.8*1.399</f>
        <v>61.721082000000003</v>
      </c>
      <c r="O267" s="1">
        <f>ROUND(Tabella1[[#This Row],[R.D.]],2)</f>
        <v>24.51</v>
      </c>
      <c r="P267" s="1">
        <f>ROUND(Tabella1[[#This Row],[2019]],2)</f>
        <v>63.04</v>
      </c>
      <c r="Q267" s="1">
        <f>ROUND(Tabella1[[#This Row],[2018]],2)</f>
        <v>62.43</v>
      </c>
      <c r="R267" s="1">
        <f>ROUND(Tabella1[[#This Row],[2017]],2)</f>
        <v>61.9</v>
      </c>
      <c r="S267" s="1">
        <f>ROUND(Tabella1[[#This Row],[2016]],2)</f>
        <v>61.68</v>
      </c>
      <c r="T267" s="1">
        <f>ROUND(Tabella1[[#This Row],[2015]],2)</f>
        <v>61.68</v>
      </c>
      <c r="U267" s="1">
        <f>ROUND(Tabella1[[#This Row],[2014]],2)</f>
        <v>61.72</v>
      </c>
      <c r="V267" s="1">
        <f>SUM(Tabella1[[#This Row],[Canone 2019]:[Canone 2014]])</f>
        <v>372.45000000000005</v>
      </c>
    </row>
    <row r="268" spans="1:22" x14ac:dyDescent="0.25">
      <c r="A268" s="1" t="s">
        <v>306</v>
      </c>
      <c r="E268" s="1" t="s">
        <v>181</v>
      </c>
      <c r="F268" s="1" t="s">
        <v>1445</v>
      </c>
      <c r="G268" s="1" t="s">
        <v>257</v>
      </c>
      <c r="H268">
        <v>0</v>
      </c>
      <c r="I268" s="2">
        <f>Tabella1[[#This Row],[R.D.]]*1.8*1.429</f>
        <v>0</v>
      </c>
      <c r="J268" s="1">
        <f>Tabella1[[#This Row],[R.D.]]*1.8*1.415</f>
        <v>0</v>
      </c>
      <c r="K268" s="1">
        <f>Tabella1[[#This Row],[R.D.]]*1.8*1.403</f>
        <v>0</v>
      </c>
      <c r="L268" s="1">
        <f>Tabella1[[#This Row],[R.D.]]*1.8*1.398</f>
        <v>0</v>
      </c>
      <c r="M268" s="1">
        <f>Tabella1[[#This Row],[R.D.]]*1.8*1.398</f>
        <v>0</v>
      </c>
      <c r="N268" s="1">
        <f>Tabella1[[#This Row],[R.D.]]*1.8*1.399</f>
        <v>0</v>
      </c>
      <c r="O268" s="1">
        <f>ROUND(Tabella1[[#This Row],[R.D.]],2)</f>
        <v>0</v>
      </c>
      <c r="P268" s="1">
        <f>ROUND(Tabella1[[#This Row],[2019]],2)</f>
        <v>0</v>
      </c>
      <c r="Q268" s="1">
        <f>ROUND(Tabella1[[#This Row],[2018]],2)</f>
        <v>0</v>
      </c>
      <c r="R268" s="1">
        <f>ROUND(Tabella1[[#This Row],[2017]],2)</f>
        <v>0</v>
      </c>
      <c r="S268" s="1">
        <f>ROUND(Tabella1[[#This Row],[2016]],2)</f>
        <v>0</v>
      </c>
      <c r="T268" s="1">
        <f>ROUND(Tabella1[[#This Row],[2015]],2)</f>
        <v>0</v>
      </c>
      <c r="U268" s="1">
        <f>ROUND(Tabella1[[#This Row],[2014]],2)</f>
        <v>0</v>
      </c>
      <c r="V268" s="1">
        <f>SUM(Tabella1[[#This Row],[Canone 2019]:[Canone 2014]])</f>
        <v>0</v>
      </c>
    </row>
    <row r="269" spans="1:22" x14ac:dyDescent="0.25">
      <c r="A269" s="1" t="s">
        <v>309</v>
      </c>
      <c r="E269" s="1" t="s">
        <v>181</v>
      </c>
      <c r="F269" s="1" t="s">
        <v>402</v>
      </c>
      <c r="H269">
        <v>0</v>
      </c>
      <c r="I269" s="2">
        <f>Tabella1[[#This Row],[R.D.]]*1.8*1.429</f>
        <v>0</v>
      </c>
      <c r="J269" s="1">
        <f>Tabella1[[#This Row],[R.D.]]*1.8*1.415</f>
        <v>0</v>
      </c>
      <c r="K269" s="1">
        <f>Tabella1[[#This Row],[R.D.]]*1.8*1.403</f>
        <v>0</v>
      </c>
      <c r="L269" s="1">
        <f>Tabella1[[#This Row],[R.D.]]*1.8*1.398</f>
        <v>0</v>
      </c>
      <c r="M269" s="1">
        <f>Tabella1[[#This Row],[R.D.]]*1.8*1.398</f>
        <v>0</v>
      </c>
      <c r="N269" s="1">
        <f>Tabella1[[#This Row],[R.D.]]*1.8*1.399</f>
        <v>0</v>
      </c>
      <c r="O269" s="1">
        <f>ROUND(Tabella1[[#This Row],[R.D.]],2)</f>
        <v>0</v>
      </c>
      <c r="P269" s="1">
        <f>ROUND(Tabella1[[#This Row],[2019]],2)</f>
        <v>0</v>
      </c>
      <c r="Q269" s="1">
        <f>ROUND(Tabella1[[#This Row],[2018]],2)</f>
        <v>0</v>
      </c>
      <c r="R269" s="1">
        <f>ROUND(Tabella1[[#This Row],[2017]],2)</f>
        <v>0</v>
      </c>
      <c r="S269" s="1">
        <f>ROUND(Tabella1[[#This Row],[2016]],2)</f>
        <v>0</v>
      </c>
      <c r="T269" s="1">
        <f>ROUND(Tabella1[[#This Row],[2015]],2)</f>
        <v>0</v>
      </c>
      <c r="U269" s="1">
        <f>ROUND(Tabella1[[#This Row],[2014]],2)</f>
        <v>0</v>
      </c>
      <c r="V269" s="1">
        <f>SUM(Tabella1[[#This Row],[Canone 2019]:[Canone 2014]])</f>
        <v>0</v>
      </c>
    </row>
    <row r="270" spans="1:22" x14ac:dyDescent="0.25">
      <c r="A270" s="1" t="s">
        <v>311</v>
      </c>
      <c r="E270" s="1" t="s">
        <v>181</v>
      </c>
      <c r="F270" s="1" t="s">
        <v>127</v>
      </c>
      <c r="G270" s="1" t="s">
        <v>1446</v>
      </c>
      <c r="H270">
        <v>29.85</v>
      </c>
      <c r="I270" s="2">
        <f>Tabella1[[#This Row],[R.D.]]*1.8*1.429</f>
        <v>76.780170000000012</v>
      </c>
      <c r="J270" s="1">
        <f>Tabella1[[#This Row],[R.D.]]*1.8*1.415</f>
        <v>76.027950000000004</v>
      </c>
      <c r="K270" s="1">
        <f>Tabella1[[#This Row],[R.D.]]*1.8*1.403</f>
        <v>75.383190000000013</v>
      </c>
      <c r="L270" s="1">
        <f>Tabella1[[#This Row],[R.D.]]*1.8*1.398</f>
        <v>75.114540000000005</v>
      </c>
      <c r="M270" s="1">
        <f>Tabella1[[#This Row],[R.D.]]*1.8*1.398</f>
        <v>75.114540000000005</v>
      </c>
      <c r="N270" s="1">
        <f>Tabella1[[#This Row],[R.D.]]*1.8*1.399</f>
        <v>75.168270000000007</v>
      </c>
      <c r="O270" s="1">
        <f>ROUND(Tabella1[[#This Row],[R.D.]],2)</f>
        <v>29.85</v>
      </c>
      <c r="P270" s="1">
        <f>ROUND(Tabella1[[#This Row],[2019]],2)</f>
        <v>76.78</v>
      </c>
      <c r="Q270" s="1">
        <f>ROUND(Tabella1[[#This Row],[2018]],2)</f>
        <v>76.03</v>
      </c>
      <c r="R270" s="1">
        <f>ROUND(Tabella1[[#This Row],[2017]],2)</f>
        <v>75.38</v>
      </c>
      <c r="S270" s="1">
        <f>ROUND(Tabella1[[#This Row],[2016]],2)</f>
        <v>75.11</v>
      </c>
      <c r="T270" s="1">
        <f>ROUND(Tabella1[[#This Row],[2015]],2)</f>
        <v>75.11</v>
      </c>
      <c r="U270" s="1">
        <f>ROUND(Tabella1[[#This Row],[2014]],2)</f>
        <v>75.17</v>
      </c>
      <c r="V270" s="1">
        <f>SUM(Tabella1[[#This Row],[Canone 2019]:[Canone 2014]])</f>
        <v>453.58000000000004</v>
      </c>
    </row>
    <row r="271" spans="1:22" x14ac:dyDescent="0.25">
      <c r="A271" s="1" t="s">
        <v>313</v>
      </c>
      <c r="E271" s="1" t="s">
        <v>181</v>
      </c>
      <c r="F271" s="1" t="s">
        <v>403</v>
      </c>
      <c r="G271" s="1" t="s">
        <v>404</v>
      </c>
      <c r="H271">
        <v>0</v>
      </c>
      <c r="I271" s="2">
        <f>Tabella1[[#This Row],[R.D.]]*1.8*1.429</f>
        <v>0</v>
      </c>
      <c r="J271" s="1">
        <f>Tabella1[[#This Row],[R.D.]]*1.8*1.415</f>
        <v>0</v>
      </c>
      <c r="K271" s="1">
        <f>Tabella1[[#This Row],[R.D.]]*1.8*1.403</f>
        <v>0</v>
      </c>
      <c r="L271" s="1">
        <f>Tabella1[[#This Row],[R.D.]]*1.8*1.398</f>
        <v>0</v>
      </c>
      <c r="M271" s="1">
        <f>Tabella1[[#This Row],[R.D.]]*1.8*1.398</f>
        <v>0</v>
      </c>
      <c r="N271" s="1">
        <f>Tabella1[[#This Row],[R.D.]]*1.8*1.399</f>
        <v>0</v>
      </c>
      <c r="O271" s="1">
        <f>ROUND(Tabella1[[#This Row],[R.D.]],2)</f>
        <v>0</v>
      </c>
      <c r="P271" s="1">
        <f>ROUND(Tabella1[[#This Row],[2019]],2)</f>
        <v>0</v>
      </c>
      <c r="Q271" s="1">
        <f>ROUND(Tabella1[[#This Row],[2018]],2)</f>
        <v>0</v>
      </c>
      <c r="R271" s="1">
        <f>ROUND(Tabella1[[#This Row],[2017]],2)</f>
        <v>0</v>
      </c>
      <c r="S271" s="1">
        <f>ROUND(Tabella1[[#This Row],[2016]],2)</f>
        <v>0</v>
      </c>
      <c r="T271" s="1">
        <f>ROUND(Tabella1[[#This Row],[2015]],2)</f>
        <v>0</v>
      </c>
      <c r="U271" s="1">
        <f>ROUND(Tabella1[[#This Row],[2014]],2)</f>
        <v>0</v>
      </c>
      <c r="V271" s="1">
        <f>SUM(Tabella1[[#This Row],[Canone 2019]:[Canone 2014]])</f>
        <v>0</v>
      </c>
    </row>
    <row r="272" spans="1:22" x14ac:dyDescent="0.25">
      <c r="A272" s="1" t="s">
        <v>316</v>
      </c>
      <c r="E272" s="1" t="s">
        <v>181</v>
      </c>
      <c r="F272" s="1" t="s">
        <v>405</v>
      </c>
      <c r="G272" s="1" t="s">
        <v>406</v>
      </c>
      <c r="H272">
        <v>32.97</v>
      </c>
      <c r="I272" s="2">
        <f>Tabella1[[#This Row],[R.D.]]*1.8*1.429</f>
        <v>84.805433999999991</v>
      </c>
      <c r="J272" s="1">
        <f>Tabella1[[#This Row],[R.D.]]*1.8*1.415</f>
        <v>83.974589999999992</v>
      </c>
      <c r="K272" s="1">
        <f>Tabella1[[#This Row],[R.D.]]*1.8*1.403</f>
        <v>83.262438000000003</v>
      </c>
      <c r="L272" s="1">
        <f>Tabella1[[#This Row],[R.D.]]*1.8*1.398</f>
        <v>82.965707999999992</v>
      </c>
      <c r="M272" s="1">
        <f>Tabella1[[#This Row],[R.D.]]*1.8*1.398</f>
        <v>82.965707999999992</v>
      </c>
      <c r="N272" s="1">
        <f>Tabella1[[#This Row],[R.D.]]*1.8*1.399</f>
        <v>83.025053999999997</v>
      </c>
      <c r="O272" s="1">
        <f>ROUND(Tabella1[[#This Row],[R.D.]],2)</f>
        <v>32.97</v>
      </c>
      <c r="P272" s="1">
        <f>ROUND(Tabella1[[#This Row],[2019]],2)</f>
        <v>84.81</v>
      </c>
      <c r="Q272" s="1">
        <f>ROUND(Tabella1[[#This Row],[2018]],2)</f>
        <v>83.97</v>
      </c>
      <c r="R272" s="1">
        <f>ROUND(Tabella1[[#This Row],[2017]],2)</f>
        <v>83.26</v>
      </c>
      <c r="S272" s="1">
        <f>ROUND(Tabella1[[#This Row],[2016]],2)</f>
        <v>82.97</v>
      </c>
      <c r="T272" s="1">
        <f>ROUND(Tabella1[[#This Row],[2015]],2)</f>
        <v>82.97</v>
      </c>
      <c r="U272" s="1">
        <f>ROUND(Tabella1[[#This Row],[2014]],2)</f>
        <v>83.03</v>
      </c>
      <c r="V272" s="1">
        <f>SUM(Tabella1[[#This Row],[Canone 2019]:[Canone 2014]])</f>
        <v>501.01</v>
      </c>
    </row>
    <row r="273" spans="1:22" x14ac:dyDescent="0.25">
      <c r="A273" s="1" t="s">
        <v>319</v>
      </c>
      <c r="E273" s="1" t="s">
        <v>181</v>
      </c>
      <c r="F273" s="1" t="s">
        <v>407</v>
      </c>
      <c r="G273" s="1" t="s">
        <v>1447</v>
      </c>
      <c r="H273">
        <v>0.17</v>
      </c>
      <c r="I273" s="2">
        <f>Tabella1[[#This Row],[R.D.]]*1.8*1.429</f>
        <v>0.43727400000000011</v>
      </c>
      <c r="J273" s="1">
        <f>Tabella1[[#This Row],[R.D.]]*1.8*1.415</f>
        <v>0.4329900000000001</v>
      </c>
      <c r="K273" s="1">
        <f>Tabella1[[#This Row],[R.D.]]*1.8*1.403</f>
        <v>0.42931800000000009</v>
      </c>
      <c r="L273" s="1">
        <f>Tabella1[[#This Row],[R.D.]]*1.8*1.398</f>
        <v>0.42778800000000006</v>
      </c>
      <c r="M273" s="1">
        <f>Tabella1[[#This Row],[R.D.]]*1.8*1.398</f>
        <v>0.42778800000000006</v>
      </c>
      <c r="N273" s="1">
        <f>Tabella1[[#This Row],[R.D.]]*1.8*1.399</f>
        <v>0.42809400000000009</v>
      </c>
      <c r="O273" s="1">
        <f>ROUND(Tabella1[[#This Row],[R.D.]],2)</f>
        <v>0.17</v>
      </c>
      <c r="P273" s="1">
        <f>ROUND(Tabella1[[#This Row],[2019]],2)</f>
        <v>0.44</v>
      </c>
      <c r="Q273" s="1">
        <f>ROUND(Tabella1[[#This Row],[2018]],2)</f>
        <v>0.43</v>
      </c>
      <c r="R273" s="1">
        <f>ROUND(Tabella1[[#This Row],[2017]],2)</f>
        <v>0.43</v>
      </c>
      <c r="S273" s="1">
        <f>ROUND(Tabella1[[#This Row],[2016]],2)</f>
        <v>0.43</v>
      </c>
      <c r="T273" s="1">
        <f>ROUND(Tabella1[[#This Row],[2015]],2)</f>
        <v>0.43</v>
      </c>
      <c r="U273" s="1">
        <f>ROUND(Tabella1[[#This Row],[2014]],2)</f>
        <v>0.43</v>
      </c>
      <c r="V273" s="1">
        <f>SUM(Tabella1[[#This Row],[Canone 2019]:[Canone 2014]])</f>
        <v>2.5900000000000003</v>
      </c>
    </row>
    <row r="274" spans="1:22" x14ac:dyDescent="0.25">
      <c r="A274" s="1" t="s">
        <v>408</v>
      </c>
      <c r="E274" s="1" t="s">
        <v>181</v>
      </c>
      <c r="F274" s="1" t="s">
        <v>409</v>
      </c>
      <c r="G274" s="1" t="s">
        <v>1448</v>
      </c>
      <c r="H274">
        <v>0.5</v>
      </c>
      <c r="I274" s="2">
        <f>Tabella1[[#This Row],[R.D.]]*1.8*1.429</f>
        <v>1.2861</v>
      </c>
      <c r="J274" s="1">
        <f>Tabella1[[#This Row],[R.D.]]*1.8*1.415</f>
        <v>1.2735000000000001</v>
      </c>
      <c r="K274" s="1">
        <f>Tabella1[[#This Row],[R.D.]]*1.8*1.403</f>
        <v>1.2627000000000002</v>
      </c>
      <c r="L274" s="1">
        <f>Tabella1[[#This Row],[R.D.]]*1.8*1.398</f>
        <v>1.2582</v>
      </c>
      <c r="M274" s="1">
        <f>Tabella1[[#This Row],[R.D.]]*1.8*1.398</f>
        <v>1.2582</v>
      </c>
      <c r="N274" s="1">
        <f>Tabella1[[#This Row],[R.D.]]*1.8*1.399</f>
        <v>1.2591000000000001</v>
      </c>
      <c r="O274" s="1">
        <f>ROUND(Tabella1[[#This Row],[R.D.]],2)</f>
        <v>0.5</v>
      </c>
      <c r="P274" s="1">
        <f>ROUND(Tabella1[[#This Row],[2019]],2)</f>
        <v>1.29</v>
      </c>
      <c r="Q274" s="1">
        <f>ROUND(Tabella1[[#This Row],[2018]],2)</f>
        <v>1.27</v>
      </c>
      <c r="R274" s="1">
        <f>ROUND(Tabella1[[#This Row],[2017]],2)</f>
        <v>1.26</v>
      </c>
      <c r="S274" s="1">
        <f>ROUND(Tabella1[[#This Row],[2016]],2)</f>
        <v>1.26</v>
      </c>
      <c r="T274" s="1">
        <f>ROUND(Tabella1[[#This Row],[2015]],2)</f>
        <v>1.26</v>
      </c>
      <c r="U274" s="1">
        <f>ROUND(Tabella1[[#This Row],[2014]],2)</f>
        <v>1.26</v>
      </c>
      <c r="V274" s="1">
        <f>SUM(Tabella1[[#This Row],[Canone 2019]:[Canone 2014]])</f>
        <v>7.6</v>
      </c>
    </row>
    <row r="275" spans="1:22" x14ac:dyDescent="0.25">
      <c r="A275" s="1" t="s">
        <v>410</v>
      </c>
      <c r="E275" s="1" t="s">
        <v>181</v>
      </c>
      <c r="F275" s="1" t="s">
        <v>411</v>
      </c>
      <c r="G275" s="1" t="s">
        <v>88</v>
      </c>
      <c r="H275">
        <v>0.16</v>
      </c>
      <c r="I275" s="2">
        <f>Tabella1[[#This Row],[R.D.]]*1.8*1.429</f>
        <v>0.41155200000000008</v>
      </c>
      <c r="J275" s="1">
        <f>Tabella1[[#This Row],[R.D.]]*1.8*1.415</f>
        <v>0.40752000000000005</v>
      </c>
      <c r="K275" s="1">
        <f>Tabella1[[#This Row],[R.D.]]*1.8*1.403</f>
        <v>0.40406400000000003</v>
      </c>
      <c r="L275" s="1">
        <f>Tabella1[[#This Row],[R.D.]]*1.8*1.398</f>
        <v>0.40262400000000004</v>
      </c>
      <c r="M275" s="1">
        <f>Tabella1[[#This Row],[R.D.]]*1.8*1.398</f>
        <v>0.40262400000000004</v>
      </c>
      <c r="N275" s="1">
        <f>Tabella1[[#This Row],[R.D.]]*1.8*1.399</f>
        <v>0.40291200000000005</v>
      </c>
      <c r="O275" s="1">
        <f>ROUND(Tabella1[[#This Row],[R.D.]],2)</f>
        <v>0.16</v>
      </c>
      <c r="P275" s="1">
        <f>ROUND(Tabella1[[#This Row],[2019]],2)</f>
        <v>0.41</v>
      </c>
      <c r="Q275" s="1">
        <f>ROUND(Tabella1[[#This Row],[2018]],2)</f>
        <v>0.41</v>
      </c>
      <c r="R275" s="1">
        <f>ROUND(Tabella1[[#This Row],[2017]],2)</f>
        <v>0.4</v>
      </c>
      <c r="S275" s="1">
        <f>ROUND(Tabella1[[#This Row],[2016]],2)</f>
        <v>0.4</v>
      </c>
      <c r="T275" s="1">
        <f>ROUND(Tabella1[[#This Row],[2015]],2)</f>
        <v>0.4</v>
      </c>
      <c r="U275" s="1">
        <f>ROUND(Tabella1[[#This Row],[2014]],2)</f>
        <v>0.4</v>
      </c>
      <c r="V275" s="1">
        <f>SUM(Tabella1[[#This Row],[Canone 2019]:[Canone 2014]])</f>
        <v>2.42</v>
      </c>
    </row>
    <row r="276" spans="1:22" x14ac:dyDescent="0.25">
      <c r="A276" s="1" t="s">
        <v>412</v>
      </c>
      <c r="E276" s="1" t="s">
        <v>181</v>
      </c>
      <c r="F276" s="1" t="s">
        <v>413</v>
      </c>
      <c r="G276" s="1" t="s">
        <v>414</v>
      </c>
      <c r="H276">
        <v>0.02</v>
      </c>
      <c r="I276" s="2">
        <f>Tabella1[[#This Row],[R.D.]]*1.8*1.429</f>
        <v>5.1444000000000011E-2</v>
      </c>
      <c r="J276" s="1">
        <f>Tabella1[[#This Row],[R.D.]]*1.8*1.415</f>
        <v>5.0940000000000006E-2</v>
      </c>
      <c r="K276" s="1">
        <f>Tabella1[[#This Row],[R.D.]]*1.8*1.403</f>
        <v>5.0508000000000004E-2</v>
      </c>
      <c r="L276" s="1">
        <f>Tabella1[[#This Row],[R.D.]]*1.8*1.398</f>
        <v>5.0328000000000005E-2</v>
      </c>
      <c r="M276" s="1">
        <f>Tabella1[[#This Row],[R.D.]]*1.8*1.398</f>
        <v>5.0328000000000005E-2</v>
      </c>
      <c r="N276" s="1">
        <f>Tabella1[[#This Row],[R.D.]]*1.8*1.399</f>
        <v>5.0364000000000006E-2</v>
      </c>
      <c r="O276" s="1">
        <f>ROUND(Tabella1[[#This Row],[R.D.]],2)</f>
        <v>0.02</v>
      </c>
      <c r="P276" s="1">
        <f>ROUND(Tabella1[[#This Row],[2019]],2)</f>
        <v>0.05</v>
      </c>
      <c r="Q276" s="1">
        <f>ROUND(Tabella1[[#This Row],[2018]],2)</f>
        <v>0.05</v>
      </c>
      <c r="R276" s="1">
        <f>ROUND(Tabella1[[#This Row],[2017]],2)</f>
        <v>0.05</v>
      </c>
      <c r="S276" s="1">
        <f>ROUND(Tabella1[[#This Row],[2016]],2)</f>
        <v>0.05</v>
      </c>
      <c r="T276" s="1">
        <f>ROUND(Tabella1[[#This Row],[2015]],2)</f>
        <v>0.05</v>
      </c>
      <c r="U276" s="1">
        <f>ROUND(Tabella1[[#This Row],[2014]],2)</f>
        <v>0.05</v>
      </c>
      <c r="V276" s="1">
        <f>SUM(Tabella1[[#This Row],[Canone 2019]:[Canone 2014]])</f>
        <v>0.3</v>
      </c>
    </row>
    <row r="277" spans="1:22" x14ac:dyDescent="0.25">
      <c r="A277" s="1" t="s">
        <v>415</v>
      </c>
      <c r="E277" s="1" t="s">
        <v>181</v>
      </c>
      <c r="F277" s="1" t="s">
        <v>416</v>
      </c>
      <c r="G277" s="1" t="s">
        <v>1449</v>
      </c>
      <c r="H277">
        <v>0.09</v>
      </c>
      <c r="I277" s="2">
        <f>Tabella1[[#This Row],[R.D.]]*1.8*1.429</f>
        <v>0.23149800000000001</v>
      </c>
      <c r="J277" s="1">
        <f>Tabella1[[#This Row],[R.D.]]*1.8*1.415</f>
        <v>0.22923000000000002</v>
      </c>
      <c r="K277" s="1">
        <f>Tabella1[[#This Row],[R.D.]]*1.8*1.403</f>
        <v>0.22728600000000002</v>
      </c>
      <c r="L277" s="1">
        <f>Tabella1[[#This Row],[R.D.]]*1.8*1.398</f>
        <v>0.22647599999999998</v>
      </c>
      <c r="M277" s="1">
        <f>Tabella1[[#This Row],[R.D.]]*1.8*1.398</f>
        <v>0.22647599999999998</v>
      </c>
      <c r="N277" s="1">
        <f>Tabella1[[#This Row],[R.D.]]*1.8*1.399</f>
        <v>0.22663800000000001</v>
      </c>
      <c r="O277" s="1">
        <f>ROUND(Tabella1[[#This Row],[R.D.]],2)</f>
        <v>0.09</v>
      </c>
      <c r="P277" s="1">
        <f>ROUND(Tabella1[[#This Row],[2019]],2)</f>
        <v>0.23</v>
      </c>
      <c r="Q277" s="1">
        <f>ROUND(Tabella1[[#This Row],[2018]],2)</f>
        <v>0.23</v>
      </c>
      <c r="R277" s="1">
        <f>ROUND(Tabella1[[#This Row],[2017]],2)</f>
        <v>0.23</v>
      </c>
      <c r="S277" s="1">
        <f>ROUND(Tabella1[[#This Row],[2016]],2)</f>
        <v>0.23</v>
      </c>
      <c r="T277" s="1">
        <f>ROUND(Tabella1[[#This Row],[2015]],2)</f>
        <v>0.23</v>
      </c>
      <c r="U277" s="1">
        <f>ROUND(Tabella1[[#This Row],[2014]],2)</f>
        <v>0.23</v>
      </c>
      <c r="V277" s="1">
        <f>SUM(Tabella1[[#This Row],[Canone 2019]:[Canone 2014]])</f>
        <v>1.3800000000000001</v>
      </c>
    </row>
    <row r="278" spans="1:22" x14ac:dyDescent="0.25">
      <c r="A278" s="1" t="s">
        <v>417</v>
      </c>
      <c r="E278" s="1" t="s">
        <v>181</v>
      </c>
      <c r="F278" s="1" t="s">
        <v>418</v>
      </c>
      <c r="G278" s="1" t="s">
        <v>770</v>
      </c>
      <c r="H278">
        <v>0.17</v>
      </c>
      <c r="I278" s="2">
        <f>Tabella1[[#This Row],[R.D.]]*1.8*1.429</f>
        <v>0.43727400000000011</v>
      </c>
      <c r="J278" s="1">
        <f>Tabella1[[#This Row],[R.D.]]*1.8*1.415</f>
        <v>0.4329900000000001</v>
      </c>
      <c r="K278" s="1">
        <f>Tabella1[[#This Row],[R.D.]]*1.8*1.403</f>
        <v>0.42931800000000009</v>
      </c>
      <c r="L278" s="1">
        <f>Tabella1[[#This Row],[R.D.]]*1.8*1.398</f>
        <v>0.42778800000000006</v>
      </c>
      <c r="M278" s="1">
        <f>Tabella1[[#This Row],[R.D.]]*1.8*1.398</f>
        <v>0.42778800000000006</v>
      </c>
      <c r="N278" s="1">
        <f>Tabella1[[#This Row],[R.D.]]*1.8*1.399</f>
        <v>0.42809400000000009</v>
      </c>
      <c r="O278" s="1">
        <f>ROUND(Tabella1[[#This Row],[R.D.]],2)</f>
        <v>0.17</v>
      </c>
      <c r="P278" s="1">
        <f>ROUND(Tabella1[[#This Row],[2019]],2)</f>
        <v>0.44</v>
      </c>
      <c r="Q278" s="1">
        <f>ROUND(Tabella1[[#This Row],[2018]],2)</f>
        <v>0.43</v>
      </c>
      <c r="R278" s="1">
        <f>ROUND(Tabella1[[#This Row],[2017]],2)</f>
        <v>0.43</v>
      </c>
      <c r="S278" s="1">
        <f>ROUND(Tabella1[[#This Row],[2016]],2)</f>
        <v>0.43</v>
      </c>
      <c r="T278" s="1">
        <f>ROUND(Tabella1[[#This Row],[2015]],2)</f>
        <v>0.43</v>
      </c>
      <c r="U278" s="1">
        <f>ROUND(Tabella1[[#This Row],[2014]],2)</f>
        <v>0.43</v>
      </c>
      <c r="V278" s="1">
        <f>SUM(Tabella1[[#This Row],[Canone 2019]:[Canone 2014]])</f>
        <v>2.5900000000000003</v>
      </c>
    </row>
    <row r="279" spans="1:22" x14ac:dyDescent="0.25">
      <c r="A279" s="1" t="s">
        <v>419</v>
      </c>
      <c r="E279" s="1" t="s">
        <v>181</v>
      </c>
      <c r="F279" s="1" t="s">
        <v>420</v>
      </c>
      <c r="G279" s="1" t="s">
        <v>1450</v>
      </c>
      <c r="H279">
        <v>0.09</v>
      </c>
      <c r="I279" s="2">
        <f>Tabella1[[#This Row],[R.D.]]*1.8*1.429</f>
        <v>0.23149800000000001</v>
      </c>
      <c r="J279" s="1">
        <f>Tabella1[[#This Row],[R.D.]]*1.8*1.415</f>
        <v>0.22923000000000002</v>
      </c>
      <c r="K279" s="1">
        <f>Tabella1[[#This Row],[R.D.]]*1.8*1.403</f>
        <v>0.22728600000000002</v>
      </c>
      <c r="L279" s="1">
        <f>Tabella1[[#This Row],[R.D.]]*1.8*1.398</f>
        <v>0.22647599999999998</v>
      </c>
      <c r="M279" s="1">
        <f>Tabella1[[#This Row],[R.D.]]*1.8*1.398</f>
        <v>0.22647599999999998</v>
      </c>
      <c r="N279" s="1">
        <f>Tabella1[[#This Row],[R.D.]]*1.8*1.399</f>
        <v>0.22663800000000001</v>
      </c>
      <c r="O279" s="1">
        <f>ROUND(Tabella1[[#This Row],[R.D.]],2)</f>
        <v>0.09</v>
      </c>
      <c r="P279" s="1">
        <f>ROUND(Tabella1[[#This Row],[2019]],2)</f>
        <v>0.23</v>
      </c>
      <c r="Q279" s="1">
        <f>ROUND(Tabella1[[#This Row],[2018]],2)</f>
        <v>0.23</v>
      </c>
      <c r="R279" s="1">
        <f>ROUND(Tabella1[[#This Row],[2017]],2)</f>
        <v>0.23</v>
      </c>
      <c r="S279" s="1">
        <f>ROUND(Tabella1[[#This Row],[2016]],2)</f>
        <v>0.23</v>
      </c>
      <c r="T279" s="1">
        <f>ROUND(Tabella1[[#This Row],[2015]],2)</f>
        <v>0.23</v>
      </c>
      <c r="U279" s="1">
        <f>ROUND(Tabella1[[#This Row],[2014]],2)</f>
        <v>0.23</v>
      </c>
      <c r="V279" s="1">
        <f>SUM(Tabella1[[#This Row],[Canone 2019]:[Canone 2014]])</f>
        <v>1.3800000000000001</v>
      </c>
    </row>
    <row r="280" spans="1:22" x14ac:dyDescent="0.25">
      <c r="A280" s="1" t="s">
        <v>421</v>
      </c>
      <c r="E280" s="1" t="s">
        <v>181</v>
      </c>
      <c r="F280" s="1" t="s">
        <v>422</v>
      </c>
      <c r="G280" s="1" t="s">
        <v>110</v>
      </c>
      <c r="H280">
        <v>0.19</v>
      </c>
      <c r="I280" s="2">
        <f>Tabella1[[#This Row],[R.D.]]*1.8*1.429</f>
        <v>0.48871800000000004</v>
      </c>
      <c r="J280" s="1">
        <f>Tabella1[[#This Row],[R.D.]]*1.8*1.415</f>
        <v>0.48393000000000003</v>
      </c>
      <c r="K280" s="1">
        <f>Tabella1[[#This Row],[R.D.]]*1.8*1.403</f>
        <v>0.47982600000000003</v>
      </c>
      <c r="L280" s="1">
        <f>Tabella1[[#This Row],[R.D.]]*1.8*1.398</f>
        <v>0.47811599999999999</v>
      </c>
      <c r="M280" s="1">
        <f>Tabella1[[#This Row],[R.D.]]*1.8*1.398</f>
        <v>0.47811599999999999</v>
      </c>
      <c r="N280" s="1">
        <f>Tabella1[[#This Row],[R.D.]]*1.8*1.399</f>
        <v>0.47845800000000005</v>
      </c>
      <c r="O280" s="1">
        <f>ROUND(Tabella1[[#This Row],[R.D.]],2)</f>
        <v>0.19</v>
      </c>
      <c r="P280" s="1">
        <f>ROUND(Tabella1[[#This Row],[2019]],2)</f>
        <v>0.49</v>
      </c>
      <c r="Q280" s="1">
        <f>ROUND(Tabella1[[#This Row],[2018]],2)</f>
        <v>0.48</v>
      </c>
      <c r="R280" s="1">
        <f>ROUND(Tabella1[[#This Row],[2017]],2)</f>
        <v>0.48</v>
      </c>
      <c r="S280" s="1">
        <f>ROUND(Tabella1[[#This Row],[2016]],2)</f>
        <v>0.48</v>
      </c>
      <c r="T280" s="1">
        <f>ROUND(Tabella1[[#This Row],[2015]],2)</f>
        <v>0.48</v>
      </c>
      <c r="U280" s="1">
        <f>ROUND(Tabella1[[#This Row],[2014]],2)</f>
        <v>0.48</v>
      </c>
      <c r="V280" s="1">
        <f>SUM(Tabella1[[#This Row],[Canone 2019]:[Canone 2014]])</f>
        <v>2.89</v>
      </c>
    </row>
    <row r="281" spans="1:22" x14ac:dyDescent="0.25">
      <c r="A281" s="1" t="s">
        <v>423</v>
      </c>
      <c r="E281" s="1" t="s">
        <v>181</v>
      </c>
      <c r="F281" s="1" t="s">
        <v>424</v>
      </c>
      <c r="G281" s="1" t="s">
        <v>104</v>
      </c>
      <c r="H281">
        <v>0.37</v>
      </c>
      <c r="I281" s="2">
        <f>Tabella1[[#This Row],[R.D.]]*1.8*1.429</f>
        <v>0.95171400000000006</v>
      </c>
      <c r="J281" s="1">
        <f>Tabella1[[#This Row],[R.D.]]*1.8*1.415</f>
        <v>0.94239000000000006</v>
      </c>
      <c r="K281" s="1">
        <f>Tabella1[[#This Row],[R.D.]]*1.8*1.403</f>
        <v>0.93439800000000006</v>
      </c>
      <c r="L281" s="1">
        <f>Tabella1[[#This Row],[R.D.]]*1.8*1.398</f>
        <v>0.93106800000000001</v>
      </c>
      <c r="M281" s="1">
        <f>Tabella1[[#This Row],[R.D.]]*1.8*1.398</f>
        <v>0.93106800000000001</v>
      </c>
      <c r="N281" s="1">
        <f>Tabella1[[#This Row],[R.D.]]*1.8*1.399</f>
        <v>0.93173400000000006</v>
      </c>
      <c r="O281" s="1">
        <f>ROUND(Tabella1[[#This Row],[R.D.]],2)</f>
        <v>0.37</v>
      </c>
      <c r="P281" s="1">
        <f>ROUND(Tabella1[[#This Row],[2019]],2)</f>
        <v>0.95</v>
      </c>
      <c r="Q281" s="1">
        <f>ROUND(Tabella1[[#This Row],[2018]],2)</f>
        <v>0.94</v>
      </c>
      <c r="R281" s="1">
        <f>ROUND(Tabella1[[#This Row],[2017]],2)</f>
        <v>0.93</v>
      </c>
      <c r="S281" s="1">
        <f>ROUND(Tabella1[[#This Row],[2016]],2)</f>
        <v>0.93</v>
      </c>
      <c r="T281" s="1">
        <f>ROUND(Tabella1[[#This Row],[2015]],2)</f>
        <v>0.93</v>
      </c>
      <c r="U281" s="1">
        <f>ROUND(Tabella1[[#This Row],[2014]],2)</f>
        <v>0.93</v>
      </c>
      <c r="V281" s="1">
        <f>SUM(Tabella1[[#This Row],[Canone 2019]:[Canone 2014]])</f>
        <v>5.6099999999999994</v>
      </c>
    </row>
    <row r="282" spans="1:22" x14ac:dyDescent="0.25">
      <c r="A282" s="1" t="s">
        <v>425</v>
      </c>
      <c r="E282" s="1" t="s">
        <v>181</v>
      </c>
      <c r="F282" s="1" t="s">
        <v>426</v>
      </c>
      <c r="G282" s="1" t="s">
        <v>427</v>
      </c>
      <c r="H282">
        <v>0.98</v>
      </c>
      <c r="I282" s="2">
        <f>Tabella1[[#This Row],[R.D.]]*1.8*1.429</f>
        <v>2.520756</v>
      </c>
      <c r="J282" s="1">
        <f>Tabella1[[#This Row],[R.D.]]*1.8*1.415</f>
        <v>2.4960599999999999</v>
      </c>
      <c r="K282" s="1">
        <f>Tabella1[[#This Row],[R.D.]]*1.8*1.403</f>
        <v>2.4748920000000001</v>
      </c>
      <c r="L282" s="1">
        <f>Tabella1[[#This Row],[R.D.]]*1.8*1.398</f>
        <v>2.466072</v>
      </c>
      <c r="M282" s="1">
        <f>Tabella1[[#This Row],[R.D.]]*1.8*1.398</f>
        <v>2.466072</v>
      </c>
      <c r="N282" s="1">
        <f>Tabella1[[#This Row],[R.D.]]*1.8*1.399</f>
        <v>2.4678360000000001</v>
      </c>
      <c r="O282" s="1">
        <f>ROUND(Tabella1[[#This Row],[R.D.]],2)</f>
        <v>0.98</v>
      </c>
      <c r="P282" s="1">
        <f>ROUND(Tabella1[[#This Row],[2019]],2)</f>
        <v>2.52</v>
      </c>
      <c r="Q282" s="1">
        <f>ROUND(Tabella1[[#This Row],[2018]],2)</f>
        <v>2.5</v>
      </c>
      <c r="R282" s="1">
        <f>ROUND(Tabella1[[#This Row],[2017]],2)</f>
        <v>2.4700000000000002</v>
      </c>
      <c r="S282" s="1">
        <f>ROUND(Tabella1[[#This Row],[2016]],2)</f>
        <v>2.4700000000000002</v>
      </c>
      <c r="T282" s="1">
        <f>ROUND(Tabella1[[#This Row],[2015]],2)</f>
        <v>2.4700000000000002</v>
      </c>
      <c r="U282" s="1">
        <f>ROUND(Tabella1[[#This Row],[2014]],2)</f>
        <v>2.4700000000000002</v>
      </c>
      <c r="V282" s="1">
        <f>SUM(Tabella1[[#This Row],[Canone 2019]:[Canone 2014]])</f>
        <v>14.900000000000002</v>
      </c>
    </row>
    <row r="283" spans="1:22" x14ac:dyDescent="0.25">
      <c r="A283" s="1" t="s">
        <v>428</v>
      </c>
      <c r="E283" s="1" t="s">
        <v>181</v>
      </c>
      <c r="F283" s="1" t="s">
        <v>429</v>
      </c>
      <c r="G283" s="1" t="s">
        <v>430</v>
      </c>
      <c r="H283">
        <v>8.66</v>
      </c>
      <c r="I283" s="2">
        <f>Tabella1[[#This Row],[R.D.]]*1.8*1.429</f>
        <v>22.275252000000002</v>
      </c>
      <c r="J283" s="1">
        <f>Tabella1[[#This Row],[R.D.]]*1.8*1.415</f>
        <v>22.057020000000001</v>
      </c>
      <c r="K283" s="1">
        <f>Tabella1[[#This Row],[R.D.]]*1.8*1.403</f>
        <v>21.869964000000003</v>
      </c>
      <c r="L283" s="1">
        <f>Tabella1[[#This Row],[R.D.]]*1.8*1.398</f>
        <v>21.792024000000001</v>
      </c>
      <c r="M283" s="1">
        <f>Tabella1[[#This Row],[R.D.]]*1.8*1.398</f>
        <v>21.792024000000001</v>
      </c>
      <c r="N283" s="1">
        <f>Tabella1[[#This Row],[R.D.]]*1.8*1.399</f>
        <v>21.807612000000002</v>
      </c>
      <c r="O283" s="1">
        <f>ROUND(Tabella1[[#This Row],[R.D.]],2)</f>
        <v>8.66</v>
      </c>
      <c r="P283" s="1">
        <f>ROUND(Tabella1[[#This Row],[2019]],2)</f>
        <v>22.28</v>
      </c>
      <c r="Q283" s="1">
        <f>ROUND(Tabella1[[#This Row],[2018]],2)</f>
        <v>22.06</v>
      </c>
      <c r="R283" s="1">
        <f>ROUND(Tabella1[[#This Row],[2017]],2)</f>
        <v>21.87</v>
      </c>
      <c r="S283" s="1">
        <f>ROUND(Tabella1[[#This Row],[2016]],2)</f>
        <v>21.79</v>
      </c>
      <c r="T283" s="1">
        <f>ROUND(Tabella1[[#This Row],[2015]],2)</f>
        <v>21.79</v>
      </c>
      <c r="U283" s="1">
        <f>ROUND(Tabella1[[#This Row],[2014]],2)</f>
        <v>21.81</v>
      </c>
      <c r="V283" s="1">
        <f>SUM(Tabella1[[#This Row],[Canone 2019]:[Canone 2014]])</f>
        <v>131.6</v>
      </c>
    </row>
    <row r="284" spans="1:22" x14ac:dyDescent="0.25">
      <c r="A284" s="1" t="s">
        <v>431</v>
      </c>
      <c r="E284" s="1" t="s">
        <v>181</v>
      </c>
      <c r="F284" s="1" t="s">
        <v>432</v>
      </c>
      <c r="G284" s="1" t="s">
        <v>433</v>
      </c>
      <c r="H284">
        <v>1.45</v>
      </c>
      <c r="I284" s="2">
        <f>Tabella1[[#This Row],[R.D.]]*1.8*1.429</f>
        <v>3.7296899999999997</v>
      </c>
      <c r="J284" s="1">
        <f>Tabella1[[#This Row],[R.D.]]*1.8*1.415</f>
        <v>3.6931499999999997</v>
      </c>
      <c r="K284" s="1">
        <f>Tabella1[[#This Row],[R.D.]]*1.8*1.403</f>
        <v>3.6618299999999997</v>
      </c>
      <c r="L284" s="1">
        <f>Tabella1[[#This Row],[R.D.]]*1.8*1.398</f>
        <v>3.6487799999999995</v>
      </c>
      <c r="M284" s="1">
        <f>Tabella1[[#This Row],[R.D.]]*1.8*1.398</f>
        <v>3.6487799999999995</v>
      </c>
      <c r="N284" s="1">
        <f>Tabella1[[#This Row],[R.D.]]*1.8*1.399</f>
        <v>3.6513899999999997</v>
      </c>
      <c r="O284" s="1">
        <f>ROUND(Tabella1[[#This Row],[R.D.]],2)</f>
        <v>1.45</v>
      </c>
      <c r="P284" s="1">
        <f>ROUND(Tabella1[[#This Row],[2019]],2)</f>
        <v>3.73</v>
      </c>
      <c r="Q284" s="1">
        <f>ROUND(Tabella1[[#This Row],[2018]],2)</f>
        <v>3.69</v>
      </c>
      <c r="R284" s="1">
        <f>ROUND(Tabella1[[#This Row],[2017]],2)</f>
        <v>3.66</v>
      </c>
      <c r="S284" s="1">
        <f>ROUND(Tabella1[[#This Row],[2016]],2)</f>
        <v>3.65</v>
      </c>
      <c r="T284" s="1">
        <f>ROUND(Tabella1[[#This Row],[2015]],2)</f>
        <v>3.65</v>
      </c>
      <c r="U284" s="1">
        <f>ROUND(Tabella1[[#This Row],[2014]],2)</f>
        <v>3.65</v>
      </c>
      <c r="V284" s="1">
        <f>SUM(Tabella1[[#This Row],[Canone 2019]:[Canone 2014]])</f>
        <v>22.029999999999998</v>
      </c>
    </row>
    <row r="285" spans="1:22" x14ac:dyDescent="0.25">
      <c r="A285" s="1" t="s">
        <v>434</v>
      </c>
      <c r="E285" s="1" t="s">
        <v>181</v>
      </c>
      <c r="F285" s="1" t="s">
        <v>435</v>
      </c>
      <c r="G285" s="1" t="s">
        <v>436</v>
      </c>
      <c r="H285">
        <v>0.08</v>
      </c>
      <c r="I285" s="2">
        <f>Tabella1[[#This Row],[R.D.]]*1.8*1.429</f>
        <v>0.20577600000000004</v>
      </c>
      <c r="J285" s="1">
        <f>Tabella1[[#This Row],[R.D.]]*1.8*1.415</f>
        <v>0.20376000000000002</v>
      </c>
      <c r="K285" s="1">
        <f>Tabella1[[#This Row],[R.D.]]*1.8*1.403</f>
        <v>0.20203200000000002</v>
      </c>
      <c r="L285" s="1">
        <f>Tabella1[[#This Row],[R.D.]]*1.8*1.398</f>
        <v>0.20131200000000002</v>
      </c>
      <c r="M285" s="1">
        <f>Tabella1[[#This Row],[R.D.]]*1.8*1.398</f>
        <v>0.20131200000000002</v>
      </c>
      <c r="N285" s="1">
        <f>Tabella1[[#This Row],[R.D.]]*1.8*1.399</f>
        <v>0.20145600000000002</v>
      </c>
      <c r="O285" s="1">
        <f>ROUND(Tabella1[[#This Row],[R.D.]],2)</f>
        <v>0.08</v>
      </c>
      <c r="P285" s="1">
        <f>ROUND(Tabella1[[#This Row],[2019]],2)</f>
        <v>0.21</v>
      </c>
      <c r="Q285" s="1">
        <f>ROUND(Tabella1[[#This Row],[2018]],2)</f>
        <v>0.2</v>
      </c>
      <c r="R285" s="1">
        <f>ROUND(Tabella1[[#This Row],[2017]],2)</f>
        <v>0.2</v>
      </c>
      <c r="S285" s="1">
        <f>ROUND(Tabella1[[#This Row],[2016]],2)</f>
        <v>0.2</v>
      </c>
      <c r="T285" s="1">
        <f>ROUND(Tabella1[[#This Row],[2015]],2)</f>
        <v>0.2</v>
      </c>
      <c r="U285" s="1">
        <f>ROUND(Tabella1[[#This Row],[2014]],2)</f>
        <v>0.2</v>
      </c>
      <c r="V285" s="1">
        <f>SUM(Tabella1[[#This Row],[Canone 2019]:[Canone 2014]])</f>
        <v>1.21</v>
      </c>
    </row>
    <row r="286" spans="1:22" x14ac:dyDescent="0.25">
      <c r="A286" s="1" t="s">
        <v>437</v>
      </c>
      <c r="E286" s="1" t="s">
        <v>181</v>
      </c>
      <c r="F286" s="1" t="s">
        <v>438</v>
      </c>
      <c r="G286" s="1" t="s">
        <v>439</v>
      </c>
      <c r="H286">
        <v>0.01</v>
      </c>
      <c r="I286" s="2">
        <f>Tabella1[[#This Row],[R.D.]]*1.8*1.429</f>
        <v>2.5722000000000005E-2</v>
      </c>
      <c r="J286" s="1">
        <f>Tabella1[[#This Row],[R.D.]]*1.8*1.415</f>
        <v>2.5470000000000003E-2</v>
      </c>
      <c r="K286" s="1">
        <f>Tabella1[[#This Row],[R.D.]]*1.8*1.403</f>
        <v>2.5254000000000002E-2</v>
      </c>
      <c r="L286" s="1">
        <f>Tabella1[[#This Row],[R.D.]]*1.8*1.398</f>
        <v>2.5164000000000002E-2</v>
      </c>
      <c r="M286" s="1">
        <f>Tabella1[[#This Row],[R.D.]]*1.8*1.398</f>
        <v>2.5164000000000002E-2</v>
      </c>
      <c r="N286" s="1">
        <f>Tabella1[[#This Row],[R.D.]]*1.8*1.399</f>
        <v>2.5182000000000003E-2</v>
      </c>
      <c r="O286" s="1">
        <f>ROUND(Tabella1[[#This Row],[R.D.]],2)</f>
        <v>0.01</v>
      </c>
      <c r="P286" s="1">
        <f>ROUND(Tabella1[[#This Row],[2019]],2)</f>
        <v>0.03</v>
      </c>
      <c r="Q286" s="1">
        <f>ROUND(Tabella1[[#This Row],[2018]],2)</f>
        <v>0.03</v>
      </c>
      <c r="R286" s="1">
        <f>ROUND(Tabella1[[#This Row],[2017]],2)</f>
        <v>0.03</v>
      </c>
      <c r="S286" s="1">
        <f>ROUND(Tabella1[[#This Row],[2016]],2)</f>
        <v>0.03</v>
      </c>
      <c r="T286" s="1">
        <f>ROUND(Tabella1[[#This Row],[2015]],2)</f>
        <v>0.03</v>
      </c>
      <c r="U286" s="1">
        <f>ROUND(Tabella1[[#This Row],[2014]],2)</f>
        <v>0.03</v>
      </c>
      <c r="V286" s="1">
        <f>SUM(Tabella1[[#This Row],[Canone 2019]:[Canone 2014]])</f>
        <v>0.18</v>
      </c>
    </row>
    <row r="287" spans="1:22" x14ac:dyDescent="0.25">
      <c r="A287" s="1" t="s">
        <v>440</v>
      </c>
      <c r="E287" s="1" t="s">
        <v>181</v>
      </c>
      <c r="F287" s="1" t="s">
        <v>441</v>
      </c>
      <c r="G287" s="1" t="s">
        <v>442</v>
      </c>
      <c r="H287">
        <v>0.19</v>
      </c>
      <c r="I287" s="2">
        <f>Tabella1[[#This Row],[R.D.]]*1.8*1.429</f>
        <v>0.48871800000000004</v>
      </c>
      <c r="J287" s="1">
        <f>Tabella1[[#This Row],[R.D.]]*1.8*1.415</f>
        <v>0.48393000000000003</v>
      </c>
      <c r="K287" s="1">
        <f>Tabella1[[#This Row],[R.D.]]*1.8*1.403</f>
        <v>0.47982600000000003</v>
      </c>
      <c r="L287" s="1">
        <f>Tabella1[[#This Row],[R.D.]]*1.8*1.398</f>
        <v>0.47811599999999999</v>
      </c>
      <c r="M287" s="1">
        <f>Tabella1[[#This Row],[R.D.]]*1.8*1.398</f>
        <v>0.47811599999999999</v>
      </c>
      <c r="N287" s="1">
        <f>Tabella1[[#This Row],[R.D.]]*1.8*1.399</f>
        <v>0.47845800000000005</v>
      </c>
      <c r="O287" s="1">
        <f>ROUND(Tabella1[[#This Row],[R.D.]],2)</f>
        <v>0.19</v>
      </c>
      <c r="P287" s="1">
        <f>ROUND(Tabella1[[#This Row],[2019]],2)</f>
        <v>0.49</v>
      </c>
      <c r="Q287" s="1">
        <f>ROUND(Tabella1[[#This Row],[2018]],2)</f>
        <v>0.48</v>
      </c>
      <c r="R287" s="1">
        <f>ROUND(Tabella1[[#This Row],[2017]],2)</f>
        <v>0.48</v>
      </c>
      <c r="S287" s="1">
        <f>ROUND(Tabella1[[#This Row],[2016]],2)</f>
        <v>0.48</v>
      </c>
      <c r="T287" s="1">
        <f>ROUND(Tabella1[[#This Row],[2015]],2)</f>
        <v>0.48</v>
      </c>
      <c r="U287" s="1">
        <f>ROUND(Tabella1[[#This Row],[2014]],2)</f>
        <v>0.48</v>
      </c>
      <c r="V287" s="1">
        <f>SUM(Tabella1[[#This Row],[Canone 2019]:[Canone 2014]])</f>
        <v>2.89</v>
      </c>
    </row>
    <row r="288" spans="1:22" x14ac:dyDescent="0.25">
      <c r="A288" s="1" t="s">
        <v>443</v>
      </c>
      <c r="E288" s="1" t="s">
        <v>181</v>
      </c>
      <c r="F288" s="1" t="s">
        <v>444</v>
      </c>
      <c r="G288" s="1" t="s">
        <v>131</v>
      </c>
      <c r="H288">
        <v>0.59</v>
      </c>
      <c r="I288" s="2">
        <f>Tabella1[[#This Row],[R.D.]]*1.8*1.429</f>
        <v>1.5175980000000002</v>
      </c>
      <c r="J288" s="1">
        <f>Tabella1[[#This Row],[R.D.]]*1.8*1.415</f>
        <v>1.5027300000000001</v>
      </c>
      <c r="K288" s="1">
        <f>Tabella1[[#This Row],[R.D.]]*1.8*1.403</f>
        <v>1.489986</v>
      </c>
      <c r="L288" s="1">
        <f>Tabella1[[#This Row],[R.D.]]*1.8*1.398</f>
        <v>1.4846759999999999</v>
      </c>
      <c r="M288" s="1">
        <f>Tabella1[[#This Row],[R.D.]]*1.8*1.398</f>
        <v>1.4846759999999999</v>
      </c>
      <c r="N288" s="1">
        <f>Tabella1[[#This Row],[R.D.]]*1.8*1.399</f>
        <v>1.485738</v>
      </c>
      <c r="O288" s="1">
        <f>ROUND(Tabella1[[#This Row],[R.D.]],2)</f>
        <v>0.59</v>
      </c>
      <c r="P288" s="1">
        <f>ROUND(Tabella1[[#This Row],[2019]],2)</f>
        <v>1.52</v>
      </c>
      <c r="Q288" s="1">
        <f>ROUND(Tabella1[[#This Row],[2018]],2)</f>
        <v>1.5</v>
      </c>
      <c r="R288" s="1">
        <f>ROUND(Tabella1[[#This Row],[2017]],2)</f>
        <v>1.49</v>
      </c>
      <c r="S288" s="1">
        <f>ROUND(Tabella1[[#This Row],[2016]],2)</f>
        <v>1.48</v>
      </c>
      <c r="T288" s="1">
        <f>ROUND(Tabella1[[#This Row],[2015]],2)</f>
        <v>1.48</v>
      </c>
      <c r="U288" s="1">
        <f>ROUND(Tabella1[[#This Row],[2014]],2)</f>
        <v>1.49</v>
      </c>
      <c r="V288" s="1">
        <f>SUM(Tabella1[[#This Row],[Canone 2019]:[Canone 2014]])</f>
        <v>8.9600000000000009</v>
      </c>
    </row>
    <row r="289" spans="1:22" x14ac:dyDescent="0.25">
      <c r="A289" s="1" t="s">
        <v>443</v>
      </c>
      <c r="E289" s="1" t="s">
        <v>181</v>
      </c>
      <c r="F289" s="1" t="s">
        <v>444</v>
      </c>
      <c r="G289" s="1" t="s">
        <v>445</v>
      </c>
      <c r="H289">
        <v>0.25</v>
      </c>
      <c r="I289" s="2">
        <f>Tabella1[[#This Row],[R.D.]]*1.8*1.429</f>
        <v>0.64305000000000001</v>
      </c>
      <c r="J289" s="1">
        <f>Tabella1[[#This Row],[R.D.]]*1.8*1.415</f>
        <v>0.63675000000000004</v>
      </c>
      <c r="K289" s="1">
        <f>Tabella1[[#This Row],[R.D.]]*1.8*1.403</f>
        <v>0.63135000000000008</v>
      </c>
      <c r="L289" s="1">
        <f>Tabella1[[#This Row],[R.D.]]*1.8*1.398</f>
        <v>0.62909999999999999</v>
      </c>
      <c r="M289" s="1">
        <f>Tabella1[[#This Row],[R.D.]]*1.8*1.398</f>
        <v>0.62909999999999999</v>
      </c>
      <c r="N289" s="1">
        <f>Tabella1[[#This Row],[R.D.]]*1.8*1.399</f>
        <v>0.62955000000000005</v>
      </c>
      <c r="O289" s="1">
        <f>ROUND(Tabella1[[#This Row],[R.D.]],2)</f>
        <v>0.25</v>
      </c>
      <c r="P289" s="1">
        <f>ROUND(Tabella1[[#This Row],[2019]],2)</f>
        <v>0.64</v>
      </c>
      <c r="Q289" s="1">
        <f>ROUND(Tabella1[[#This Row],[2018]],2)</f>
        <v>0.64</v>
      </c>
      <c r="R289" s="1">
        <f>ROUND(Tabella1[[#This Row],[2017]],2)</f>
        <v>0.63</v>
      </c>
      <c r="S289" s="1">
        <f>ROUND(Tabella1[[#This Row],[2016]],2)</f>
        <v>0.63</v>
      </c>
      <c r="T289" s="1">
        <f>ROUND(Tabella1[[#This Row],[2015]],2)</f>
        <v>0.63</v>
      </c>
      <c r="U289" s="1">
        <f>ROUND(Tabella1[[#This Row],[2014]],2)</f>
        <v>0.63</v>
      </c>
      <c r="V289" s="1">
        <f>SUM(Tabella1[[#This Row],[Canone 2019]:[Canone 2014]])</f>
        <v>3.8</v>
      </c>
    </row>
    <row r="290" spans="1:22" x14ac:dyDescent="0.25">
      <c r="A290" s="1" t="s">
        <v>446</v>
      </c>
      <c r="E290" s="1" t="s">
        <v>181</v>
      </c>
      <c r="F290" s="1" t="s">
        <v>447</v>
      </c>
      <c r="G290" s="1" t="s">
        <v>448</v>
      </c>
      <c r="H290">
        <v>0.1</v>
      </c>
      <c r="I290" s="2">
        <f>Tabella1[[#This Row],[R.D.]]*1.8*1.429</f>
        <v>0.25722000000000006</v>
      </c>
      <c r="J290" s="1">
        <f>Tabella1[[#This Row],[R.D.]]*1.8*1.415</f>
        <v>0.25470000000000004</v>
      </c>
      <c r="K290" s="1">
        <f>Tabella1[[#This Row],[R.D.]]*1.8*1.403</f>
        <v>0.25254000000000004</v>
      </c>
      <c r="L290" s="1">
        <f>Tabella1[[#This Row],[R.D.]]*1.8*1.398</f>
        <v>0.25164000000000003</v>
      </c>
      <c r="M290" s="1">
        <f>Tabella1[[#This Row],[R.D.]]*1.8*1.398</f>
        <v>0.25164000000000003</v>
      </c>
      <c r="N290" s="1">
        <f>Tabella1[[#This Row],[R.D.]]*1.8*1.399</f>
        <v>0.25182000000000004</v>
      </c>
      <c r="O290" s="1">
        <f>ROUND(Tabella1[[#This Row],[R.D.]],2)</f>
        <v>0.1</v>
      </c>
      <c r="P290" s="1">
        <f>ROUND(Tabella1[[#This Row],[2019]],2)</f>
        <v>0.26</v>
      </c>
      <c r="Q290" s="1">
        <f>ROUND(Tabella1[[#This Row],[2018]],2)</f>
        <v>0.25</v>
      </c>
      <c r="R290" s="1">
        <f>ROUND(Tabella1[[#This Row],[2017]],2)</f>
        <v>0.25</v>
      </c>
      <c r="S290" s="1">
        <f>ROUND(Tabella1[[#This Row],[2016]],2)</f>
        <v>0.25</v>
      </c>
      <c r="T290" s="1">
        <f>ROUND(Tabella1[[#This Row],[2015]],2)</f>
        <v>0.25</v>
      </c>
      <c r="U290" s="1">
        <f>ROUND(Tabella1[[#This Row],[2014]],2)</f>
        <v>0.25</v>
      </c>
      <c r="V290" s="1">
        <f>SUM(Tabella1[[#This Row],[Canone 2019]:[Canone 2014]])</f>
        <v>1.51</v>
      </c>
    </row>
    <row r="291" spans="1:22" x14ac:dyDescent="0.25">
      <c r="A291" s="1" t="s">
        <v>449</v>
      </c>
      <c r="E291" s="1" t="s">
        <v>181</v>
      </c>
      <c r="F291" s="1" t="s">
        <v>450</v>
      </c>
      <c r="G291" s="1" t="s">
        <v>451</v>
      </c>
      <c r="H291">
        <v>0.52</v>
      </c>
      <c r="I291" s="2">
        <f>Tabella1[[#This Row],[R.D.]]*1.8*1.429</f>
        <v>1.3375440000000001</v>
      </c>
      <c r="J291" s="1">
        <f>Tabella1[[#This Row],[R.D.]]*1.8*1.415</f>
        <v>1.3244400000000001</v>
      </c>
      <c r="K291" s="1">
        <f>Tabella1[[#This Row],[R.D.]]*1.8*1.403</f>
        <v>1.3132080000000002</v>
      </c>
      <c r="L291" s="1">
        <f>Tabella1[[#This Row],[R.D.]]*1.8*1.398</f>
        <v>1.3085279999999999</v>
      </c>
      <c r="M291" s="1">
        <f>Tabella1[[#This Row],[R.D.]]*1.8*1.398</f>
        <v>1.3085279999999999</v>
      </c>
      <c r="N291" s="1">
        <f>Tabella1[[#This Row],[R.D.]]*1.8*1.399</f>
        <v>1.3094640000000002</v>
      </c>
      <c r="O291" s="1">
        <f>ROUND(Tabella1[[#This Row],[R.D.]],2)</f>
        <v>0.52</v>
      </c>
      <c r="P291" s="1">
        <f>ROUND(Tabella1[[#This Row],[2019]],2)</f>
        <v>1.34</v>
      </c>
      <c r="Q291" s="1">
        <f>ROUND(Tabella1[[#This Row],[2018]],2)</f>
        <v>1.32</v>
      </c>
      <c r="R291" s="1">
        <f>ROUND(Tabella1[[#This Row],[2017]],2)</f>
        <v>1.31</v>
      </c>
      <c r="S291" s="1">
        <f>ROUND(Tabella1[[#This Row],[2016]],2)</f>
        <v>1.31</v>
      </c>
      <c r="T291" s="1">
        <f>ROUND(Tabella1[[#This Row],[2015]],2)</f>
        <v>1.31</v>
      </c>
      <c r="U291" s="1">
        <f>ROUND(Tabella1[[#This Row],[2014]],2)</f>
        <v>1.31</v>
      </c>
      <c r="V291" s="1">
        <f>SUM(Tabella1[[#This Row],[Canone 2019]:[Canone 2014]])</f>
        <v>7.9</v>
      </c>
    </row>
    <row r="292" spans="1:22" x14ac:dyDescent="0.25">
      <c r="A292" s="1" t="s">
        <v>452</v>
      </c>
      <c r="E292" s="1" t="s">
        <v>181</v>
      </c>
      <c r="F292" s="1" t="s">
        <v>453</v>
      </c>
      <c r="G292" s="1" t="s">
        <v>454</v>
      </c>
      <c r="H292">
        <v>4.87</v>
      </c>
      <c r="I292" s="2">
        <f>Tabella1[[#This Row],[R.D.]]*1.8*1.429</f>
        <v>12.526614</v>
      </c>
      <c r="J292" s="1">
        <f>Tabella1[[#This Row],[R.D.]]*1.8*1.415</f>
        <v>12.403890000000001</v>
      </c>
      <c r="K292" s="1">
        <f>Tabella1[[#This Row],[R.D.]]*1.8*1.403</f>
        <v>12.298698</v>
      </c>
      <c r="L292" s="1">
        <f>Tabella1[[#This Row],[R.D.]]*1.8*1.398</f>
        <v>12.254868</v>
      </c>
      <c r="M292" s="1">
        <f>Tabella1[[#This Row],[R.D.]]*1.8*1.398</f>
        <v>12.254868</v>
      </c>
      <c r="N292" s="1">
        <f>Tabella1[[#This Row],[R.D.]]*1.8*1.399</f>
        <v>12.263634</v>
      </c>
      <c r="O292" s="1">
        <f>ROUND(Tabella1[[#This Row],[R.D.]],2)</f>
        <v>4.87</v>
      </c>
      <c r="P292" s="1">
        <f>ROUND(Tabella1[[#This Row],[2019]],2)</f>
        <v>12.53</v>
      </c>
      <c r="Q292" s="1">
        <f>ROUND(Tabella1[[#This Row],[2018]],2)</f>
        <v>12.4</v>
      </c>
      <c r="R292" s="1">
        <f>ROUND(Tabella1[[#This Row],[2017]],2)</f>
        <v>12.3</v>
      </c>
      <c r="S292" s="1">
        <f>ROUND(Tabella1[[#This Row],[2016]],2)</f>
        <v>12.25</v>
      </c>
      <c r="T292" s="1">
        <f>ROUND(Tabella1[[#This Row],[2015]],2)</f>
        <v>12.25</v>
      </c>
      <c r="U292" s="1">
        <f>ROUND(Tabella1[[#This Row],[2014]],2)</f>
        <v>12.26</v>
      </c>
      <c r="V292" s="1">
        <f>SUM(Tabella1[[#This Row],[Canone 2019]:[Canone 2014]])</f>
        <v>73.990000000000009</v>
      </c>
    </row>
    <row r="293" spans="1:22" x14ac:dyDescent="0.25">
      <c r="A293" s="1" t="s">
        <v>455</v>
      </c>
      <c r="E293" s="1" t="s">
        <v>181</v>
      </c>
      <c r="F293" s="1" t="s">
        <v>456</v>
      </c>
      <c r="G293" s="1" t="s">
        <v>457</v>
      </c>
      <c r="H293">
        <v>0.4</v>
      </c>
      <c r="I293" s="2">
        <f>Tabella1[[#This Row],[R.D.]]*1.8*1.429</f>
        <v>1.0288800000000002</v>
      </c>
      <c r="J293" s="1">
        <f>Tabella1[[#This Row],[R.D.]]*1.8*1.415</f>
        <v>1.0188000000000001</v>
      </c>
      <c r="K293" s="1">
        <f>Tabella1[[#This Row],[R.D.]]*1.8*1.403</f>
        <v>1.0101600000000002</v>
      </c>
      <c r="L293" s="1">
        <f>Tabella1[[#This Row],[R.D.]]*1.8*1.398</f>
        <v>1.0065600000000001</v>
      </c>
      <c r="M293" s="1">
        <f>Tabella1[[#This Row],[R.D.]]*1.8*1.398</f>
        <v>1.0065600000000001</v>
      </c>
      <c r="N293" s="1">
        <f>Tabella1[[#This Row],[R.D.]]*1.8*1.399</f>
        <v>1.0072800000000002</v>
      </c>
      <c r="O293" s="1">
        <f>ROUND(Tabella1[[#This Row],[R.D.]],2)</f>
        <v>0.4</v>
      </c>
      <c r="P293" s="1">
        <f>ROUND(Tabella1[[#This Row],[2019]],2)</f>
        <v>1.03</v>
      </c>
      <c r="Q293" s="1">
        <f>ROUND(Tabella1[[#This Row],[2018]],2)</f>
        <v>1.02</v>
      </c>
      <c r="R293" s="1">
        <f>ROUND(Tabella1[[#This Row],[2017]],2)</f>
        <v>1.01</v>
      </c>
      <c r="S293" s="1">
        <f>ROUND(Tabella1[[#This Row],[2016]],2)</f>
        <v>1.01</v>
      </c>
      <c r="T293" s="1">
        <f>ROUND(Tabella1[[#This Row],[2015]],2)</f>
        <v>1.01</v>
      </c>
      <c r="U293" s="1">
        <f>ROUND(Tabella1[[#This Row],[2014]],2)</f>
        <v>1.01</v>
      </c>
      <c r="V293" s="1">
        <f>SUM(Tabella1[[#This Row],[Canone 2019]:[Canone 2014]])</f>
        <v>6.089999999999999</v>
      </c>
    </row>
    <row r="294" spans="1:22" x14ac:dyDescent="0.25">
      <c r="A294" s="1" t="s">
        <v>458</v>
      </c>
      <c r="E294" s="1" t="s">
        <v>181</v>
      </c>
      <c r="F294" s="1" t="s">
        <v>459</v>
      </c>
      <c r="G294" s="1" t="s">
        <v>108</v>
      </c>
      <c r="H294">
        <v>0.22</v>
      </c>
      <c r="I294" s="2">
        <f>Tabella1[[#This Row],[R.D.]]*1.8*1.429</f>
        <v>0.56588400000000005</v>
      </c>
      <c r="J294" s="1">
        <f>Tabella1[[#This Row],[R.D.]]*1.8*1.415</f>
        <v>0.56034000000000006</v>
      </c>
      <c r="K294" s="1">
        <f>Tabella1[[#This Row],[R.D.]]*1.8*1.403</f>
        <v>0.55558800000000008</v>
      </c>
      <c r="L294" s="1">
        <f>Tabella1[[#This Row],[R.D.]]*1.8*1.398</f>
        <v>0.55360799999999999</v>
      </c>
      <c r="M294" s="1">
        <f>Tabella1[[#This Row],[R.D.]]*1.8*1.398</f>
        <v>0.55360799999999999</v>
      </c>
      <c r="N294" s="1">
        <f>Tabella1[[#This Row],[R.D.]]*1.8*1.399</f>
        <v>0.55400400000000005</v>
      </c>
      <c r="O294" s="1">
        <f>ROUND(Tabella1[[#This Row],[R.D.]],2)</f>
        <v>0.22</v>
      </c>
      <c r="P294" s="1">
        <f>ROUND(Tabella1[[#This Row],[2019]],2)</f>
        <v>0.56999999999999995</v>
      </c>
      <c r="Q294" s="1">
        <f>ROUND(Tabella1[[#This Row],[2018]],2)</f>
        <v>0.56000000000000005</v>
      </c>
      <c r="R294" s="1">
        <f>ROUND(Tabella1[[#This Row],[2017]],2)</f>
        <v>0.56000000000000005</v>
      </c>
      <c r="S294" s="1">
        <f>ROUND(Tabella1[[#This Row],[2016]],2)</f>
        <v>0.55000000000000004</v>
      </c>
      <c r="T294" s="1">
        <f>ROUND(Tabella1[[#This Row],[2015]],2)</f>
        <v>0.55000000000000004</v>
      </c>
      <c r="U294" s="1">
        <f>ROUND(Tabella1[[#This Row],[2014]],2)</f>
        <v>0.55000000000000004</v>
      </c>
      <c r="V294" s="1">
        <f>SUM(Tabella1[[#This Row],[Canone 2019]:[Canone 2014]])</f>
        <v>3.34</v>
      </c>
    </row>
    <row r="295" spans="1:22" x14ac:dyDescent="0.25">
      <c r="A295" s="1" t="s">
        <v>460</v>
      </c>
      <c r="E295" s="1" t="s">
        <v>181</v>
      </c>
      <c r="F295" s="1" t="s">
        <v>461</v>
      </c>
      <c r="G295" s="1" t="s">
        <v>133</v>
      </c>
      <c r="H295">
        <v>1.1200000000000001</v>
      </c>
      <c r="I295" s="2">
        <f>Tabella1[[#This Row],[R.D.]]*1.8*1.429</f>
        <v>2.8808640000000008</v>
      </c>
      <c r="J295" s="1">
        <f>Tabella1[[#This Row],[R.D.]]*1.8*1.415</f>
        <v>2.8526400000000005</v>
      </c>
      <c r="K295" s="1">
        <f>Tabella1[[#This Row],[R.D.]]*1.8*1.403</f>
        <v>2.8284480000000007</v>
      </c>
      <c r="L295" s="1">
        <f>Tabella1[[#This Row],[R.D.]]*1.8*1.398</f>
        <v>2.8183680000000004</v>
      </c>
      <c r="M295" s="1">
        <f>Tabella1[[#This Row],[R.D.]]*1.8*1.398</f>
        <v>2.8183680000000004</v>
      </c>
      <c r="N295" s="1">
        <f>Tabella1[[#This Row],[R.D.]]*1.8*1.399</f>
        <v>2.8203840000000007</v>
      </c>
      <c r="O295" s="1">
        <f>ROUND(Tabella1[[#This Row],[R.D.]],2)</f>
        <v>1.1200000000000001</v>
      </c>
      <c r="P295" s="1">
        <f>ROUND(Tabella1[[#This Row],[2019]],2)</f>
        <v>2.88</v>
      </c>
      <c r="Q295" s="1">
        <f>ROUND(Tabella1[[#This Row],[2018]],2)</f>
        <v>2.85</v>
      </c>
      <c r="R295" s="1">
        <f>ROUND(Tabella1[[#This Row],[2017]],2)</f>
        <v>2.83</v>
      </c>
      <c r="S295" s="1">
        <f>ROUND(Tabella1[[#This Row],[2016]],2)</f>
        <v>2.82</v>
      </c>
      <c r="T295" s="1">
        <f>ROUND(Tabella1[[#This Row],[2015]],2)</f>
        <v>2.82</v>
      </c>
      <c r="U295" s="1">
        <f>ROUND(Tabella1[[#This Row],[2014]],2)</f>
        <v>2.82</v>
      </c>
      <c r="V295" s="1">
        <f>SUM(Tabella1[[#This Row],[Canone 2019]:[Canone 2014]])</f>
        <v>17.02</v>
      </c>
    </row>
    <row r="296" spans="1:22" x14ac:dyDescent="0.25">
      <c r="A296" s="1" t="s">
        <v>462</v>
      </c>
      <c r="E296" s="1" t="s">
        <v>181</v>
      </c>
      <c r="F296" s="1" t="s">
        <v>463</v>
      </c>
      <c r="G296" s="1" t="s">
        <v>517</v>
      </c>
      <c r="H296">
        <v>0.14000000000000001</v>
      </c>
      <c r="I296" s="2">
        <f>Tabella1[[#This Row],[R.D.]]*1.8*1.429</f>
        <v>0.36010800000000009</v>
      </c>
      <c r="J296" s="1">
        <f>Tabella1[[#This Row],[R.D.]]*1.8*1.415</f>
        <v>0.35658000000000006</v>
      </c>
      <c r="K296" s="1">
        <f>Tabella1[[#This Row],[R.D.]]*1.8*1.403</f>
        <v>0.35355600000000009</v>
      </c>
      <c r="L296" s="1">
        <f>Tabella1[[#This Row],[R.D.]]*1.8*1.398</f>
        <v>0.35229600000000005</v>
      </c>
      <c r="M296" s="1">
        <f>Tabella1[[#This Row],[R.D.]]*1.8*1.398</f>
        <v>0.35229600000000005</v>
      </c>
      <c r="N296" s="1">
        <f>Tabella1[[#This Row],[R.D.]]*1.8*1.399</f>
        <v>0.35254800000000008</v>
      </c>
      <c r="O296" s="1">
        <f>ROUND(Tabella1[[#This Row],[R.D.]],2)</f>
        <v>0.14000000000000001</v>
      </c>
      <c r="P296" s="1">
        <f>ROUND(Tabella1[[#This Row],[2019]],2)</f>
        <v>0.36</v>
      </c>
      <c r="Q296" s="1">
        <f>ROUND(Tabella1[[#This Row],[2018]],2)</f>
        <v>0.36</v>
      </c>
      <c r="R296" s="1">
        <f>ROUND(Tabella1[[#This Row],[2017]],2)</f>
        <v>0.35</v>
      </c>
      <c r="S296" s="1">
        <f>ROUND(Tabella1[[#This Row],[2016]],2)</f>
        <v>0.35</v>
      </c>
      <c r="T296" s="1">
        <f>ROUND(Tabella1[[#This Row],[2015]],2)</f>
        <v>0.35</v>
      </c>
      <c r="U296" s="1">
        <f>ROUND(Tabella1[[#This Row],[2014]],2)</f>
        <v>0.35</v>
      </c>
      <c r="V296" s="1">
        <f>SUM(Tabella1[[#This Row],[Canone 2019]:[Canone 2014]])</f>
        <v>2.12</v>
      </c>
    </row>
    <row r="297" spans="1:22" x14ac:dyDescent="0.25">
      <c r="A297" s="1" t="s">
        <v>464</v>
      </c>
      <c r="E297" s="1" t="s">
        <v>181</v>
      </c>
      <c r="F297" s="1" t="s">
        <v>465</v>
      </c>
      <c r="G297" s="1" t="s">
        <v>466</v>
      </c>
      <c r="H297">
        <v>0.28999999999999998</v>
      </c>
      <c r="I297" s="2">
        <f>Tabella1[[#This Row],[R.D.]]*1.8*1.429</f>
        <v>0.7459380000000001</v>
      </c>
      <c r="J297" s="1">
        <f>Tabella1[[#This Row],[R.D.]]*1.8*1.415</f>
        <v>0.73863000000000001</v>
      </c>
      <c r="K297" s="1">
        <f>Tabella1[[#This Row],[R.D.]]*1.8*1.403</f>
        <v>0.73236600000000007</v>
      </c>
      <c r="L297" s="1">
        <f>Tabella1[[#This Row],[R.D.]]*1.8*1.398</f>
        <v>0.72975599999999996</v>
      </c>
      <c r="M297" s="1">
        <f>Tabella1[[#This Row],[R.D.]]*1.8*1.398</f>
        <v>0.72975599999999996</v>
      </c>
      <c r="N297" s="1">
        <f>Tabella1[[#This Row],[R.D.]]*1.8*1.399</f>
        <v>0.73027800000000009</v>
      </c>
      <c r="O297" s="1">
        <f>ROUND(Tabella1[[#This Row],[R.D.]],2)</f>
        <v>0.28999999999999998</v>
      </c>
      <c r="P297" s="1">
        <f>ROUND(Tabella1[[#This Row],[2019]],2)</f>
        <v>0.75</v>
      </c>
      <c r="Q297" s="1">
        <f>ROUND(Tabella1[[#This Row],[2018]],2)</f>
        <v>0.74</v>
      </c>
      <c r="R297" s="1">
        <f>ROUND(Tabella1[[#This Row],[2017]],2)</f>
        <v>0.73</v>
      </c>
      <c r="S297" s="1">
        <f>ROUND(Tabella1[[#This Row],[2016]],2)</f>
        <v>0.73</v>
      </c>
      <c r="T297" s="1">
        <f>ROUND(Tabella1[[#This Row],[2015]],2)</f>
        <v>0.73</v>
      </c>
      <c r="U297" s="1">
        <f>ROUND(Tabella1[[#This Row],[2014]],2)</f>
        <v>0.73</v>
      </c>
      <c r="V297" s="1">
        <f>SUM(Tabella1[[#This Row],[Canone 2019]:[Canone 2014]])</f>
        <v>4.41</v>
      </c>
    </row>
    <row r="298" spans="1:22" x14ac:dyDescent="0.25">
      <c r="A298" s="1" t="s">
        <v>467</v>
      </c>
      <c r="E298" s="1" t="s">
        <v>181</v>
      </c>
      <c r="F298" s="1" t="s">
        <v>468</v>
      </c>
      <c r="G298" s="1" t="s">
        <v>469</v>
      </c>
      <c r="H298">
        <v>0.3</v>
      </c>
      <c r="I298" s="2">
        <f>Tabella1[[#This Row],[R.D.]]*1.8*1.429</f>
        <v>0.77166000000000012</v>
      </c>
      <c r="J298" s="1">
        <f>Tabella1[[#This Row],[R.D.]]*1.8*1.415</f>
        <v>0.76410000000000011</v>
      </c>
      <c r="K298" s="1">
        <f>Tabella1[[#This Row],[R.D.]]*1.8*1.403</f>
        <v>0.75762000000000007</v>
      </c>
      <c r="L298" s="1">
        <f>Tabella1[[#This Row],[R.D.]]*1.8*1.398</f>
        <v>0.75492000000000004</v>
      </c>
      <c r="M298" s="1">
        <f>Tabella1[[#This Row],[R.D.]]*1.8*1.398</f>
        <v>0.75492000000000004</v>
      </c>
      <c r="N298" s="1">
        <f>Tabella1[[#This Row],[R.D.]]*1.8*1.399</f>
        <v>0.75546000000000002</v>
      </c>
      <c r="O298" s="1">
        <f>ROUND(Tabella1[[#This Row],[R.D.]],2)</f>
        <v>0.3</v>
      </c>
      <c r="P298" s="1">
        <f>ROUND(Tabella1[[#This Row],[2019]],2)</f>
        <v>0.77</v>
      </c>
      <c r="Q298" s="1">
        <f>ROUND(Tabella1[[#This Row],[2018]],2)</f>
        <v>0.76</v>
      </c>
      <c r="R298" s="1">
        <f>ROUND(Tabella1[[#This Row],[2017]],2)</f>
        <v>0.76</v>
      </c>
      <c r="S298" s="1">
        <f>ROUND(Tabella1[[#This Row],[2016]],2)</f>
        <v>0.75</v>
      </c>
      <c r="T298" s="1">
        <f>ROUND(Tabella1[[#This Row],[2015]],2)</f>
        <v>0.75</v>
      </c>
      <c r="U298" s="1">
        <f>ROUND(Tabella1[[#This Row],[2014]],2)</f>
        <v>0.76</v>
      </c>
      <c r="V298" s="1">
        <f>SUM(Tabella1[[#This Row],[Canone 2019]:[Canone 2014]])</f>
        <v>4.55</v>
      </c>
    </row>
    <row r="299" spans="1:22" x14ac:dyDescent="0.25">
      <c r="A299" s="1" t="s">
        <v>470</v>
      </c>
      <c r="E299" s="1" t="s">
        <v>181</v>
      </c>
      <c r="F299" s="1" t="s">
        <v>471</v>
      </c>
      <c r="G299" s="1" t="s">
        <v>137</v>
      </c>
      <c r="H299">
        <v>0.15</v>
      </c>
      <c r="I299" s="2">
        <f>Tabella1[[#This Row],[R.D.]]*1.8*1.429</f>
        <v>0.38583000000000006</v>
      </c>
      <c r="J299" s="1">
        <f>Tabella1[[#This Row],[R.D.]]*1.8*1.415</f>
        <v>0.38205000000000006</v>
      </c>
      <c r="K299" s="1">
        <f>Tabella1[[#This Row],[R.D.]]*1.8*1.403</f>
        <v>0.37881000000000004</v>
      </c>
      <c r="L299" s="1">
        <f>Tabella1[[#This Row],[R.D.]]*1.8*1.398</f>
        <v>0.37746000000000002</v>
      </c>
      <c r="M299" s="1">
        <f>Tabella1[[#This Row],[R.D.]]*1.8*1.398</f>
        <v>0.37746000000000002</v>
      </c>
      <c r="N299" s="1">
        <f>Tabella1[[#This Row],[R.D.]]*1.8*1.399</f>
        <v>0.37773000000000001</v>
      </c>
      <c r="O299" s="1">
        <f>ROUND(Tabella1[[#This Row],[R.D.]],2)</f>
        <v>0.15</v>
      </c>
      <c r="P299" s="1">
        <f>ROUND(Tabella1[[#This Row],[2019]],2)</f>
        <v>0.39</v>
      </c>
      <c r="Q299" s="1">
        <f>ROUND(Tabella1[[#This Row],[2018]],2)</f>
        <v>0.38</v>
      </c>
      <c r="R299" s="1">
        <f>ROUND(Tabella1[[#This Row],[2017]],2)</f>
        <v>0.38</v>
      </c>
      <c r="S299" s="1">
        <f>ROUND(Tabella1[[#This Row],[2016]],2)</f>
        <v>0.38</v>
      </c>
      <c r="T299" s="1">
        <f>ROUND(Tabella1[[#This Row],[2015]],2)</f>
        <v>0.38</v>
      </c>
      <c r="U299" s="1">
        <f>ROUND(Tabella1[[#This Row],[2014]],2)</f>
        <v>0.38</v>
      </c>
      <c r="V299" s="1">
        <f>SUM(Tabella1[[#This Row],[Canone 2019]:[Canone 2014]])</f>
        <v>2.2899999999999996</v>
      </c>
    </row>
    <row r="300" spans="1:22" x14ac:dyDescent="0.25">
      <c r="A300" s="1" t="s">
        <v>472</v>
      </c>
      <c r="E300" s="1" t="s">
        <v>181</v>
      </c>
      <c r="F300" s="1" t="s">
        <v>473</v>
      </c>
      <c r="G300" s="1" t="s">
        <v>474</v>
      </c>
      <c r="H300">
        <v>0.11</v>
      </c>
      <c r="I300" s="2">
        <f>Tabella1[[#This Row],[R.D.]]*1.8*1.429</f>
        <v>0.28294200000000003</v>
      </c>
      <c r="J300" s="1">
        <f>Tabella1[[#This Row],[R.D.]]*1.8*1.415</f>
        <v>0.28017000000000003</v>
      </c>
      <c r="K300" s="1">
        <f>Tabella1[[#This Row],[R.D.]]*1.8*1.403</f>
        <v>0.27779400000000004</v>
      </c>
      <c r="L300" s="1">
        <f>Tabella1[[#This Row],[R.D.]]*1.8*1.398</f>
        <v>0.27680399999999999</v>
      </c>
      <c r="M300" s="1">
        <f>Tabella1[[#This Row],[R.D.]]*1.8*1.398</f>
        <v>0.27680399999999999</v>
      </c>
      <c r="N300" s="1">
        <f>Tabella1[[#This Row],[R.D.]]*1.8*1.399</f>
        <v>0.27700200000000003</v>
      </c>
      <c r="O300" s="1">
        <f>ROUND(Tabella1[[#This Row],[R.D.]],2)</f>
        <v>0.11</v>
      </c>
      <c r="P300" s="1">
        <f>ROUND(Tabella1[[#This Row],[2019]],2)</f>
        <v>0.28000000000000003</v>
      </c>
      <c r="Q300" s="1">
        <f>ROUND(Tabella1[[#This Row],[2018]],2)</f>
        <v>0.28000000000000003</v>
      </c>
      <c r="R300" s="1">
        <f>ROUND(Tabella1[[#This Row],[2017]],2)</f>
        <v>0.28000000000000003</v>
      </c>
      <c r="S300" s="1">
        <f>ROUND(Tabella1[[#This Row],[2016]],2)</f>
        <v>0.28000000000000003</v>
      </c>
      <c r="T300" s="1">
        <f>ROUND(Tabella1[[#This Row],[2015]],2)</f>
        <v>0.28000000000000003</v>
      </c>
      <c r="U300" s="1">
        <f>ROUND(Tabella1[[#This Row],[2014]],2)</f>
        <v>0.28000000000000003</v>
      </c>
      <c r="V300" s="1">
        <f>SUM(Tabella1[[#This Row],[Canone 2019]:[Canone 2014]])</f>
        <v>1.6800000000000002</v>
      </c>
    </row>
    <row r="301" spans="1:22" x14ac:dyDescent="0.25">
      <c r="A301" s="1" t="s">
        <v>475</v>
      </c>
      <c r="E301" s="1" t="s">
        <v>181</v>
      </c>
      <c r="F301" s="1" t="s">
        <v>476</v>
      </c>
      <c r="G301" s="1" t="s">
        <v>477</v>
      </c>
      <c r="H301">
        <v>0.25</v>
      </c>
      <c r="I301" s="2">
        <f>Tabella1[[#This Row],[R.D.]]*1.8*1.429</f>
        <v>0.64305000000000001</v>
      </c>
      <c r="J301" s="1">
        <f>Tabella1[[#This Row],[R.D.]]*1.8*1.415</f>
        <v>0.63675000000000004</v>
      </c>
      <c r="K301" s="1">
        <f>Tabella1[[#This Row],[R.D.]]*1.8*1.403</f>
        <v>0.63135000000000008</v>
      </c>
      <c r="L301" s="1">
        <f>Tabella1[[#This Row],[R.D.]]*1.8*1.398</f>
        <v>0.62909999999999999</v>
      </c>
      <c r="M301" s="1">
        <f>Tabella1[[#This Row],[R.D.]]*1.8*1.398</f>
        <v>0.62909999999999999</v>
      </c>
      <c r="N301" s="1">
        <f>Tabella1[[#This Row],[R.D.]]*1.8*1.399</f>
        <v>0.62955000000000005</v>
      </c>
      <c r="O301" s="1">
        <f>ROUND(Tabella1[[#This Row],[R.D.]],2)</f>
        <v>0.25</v>
      </c>
      <c r="P301" s="1">
        <f>ROUND(Tabella1[[#This Row],[2019]],2)</f>
        <v>0.64</v>
      </c>
      <c r="Q301" s="1">
        <f>ROUND(Tabella1[[#This Row],[2018]],2)</f>
        <v>0.64</v>
      </c>
      <c r="R301" s="1">
        <f>ROUND(Tabella1[[#This Row],[2017]],2)</f>
        <v>0.63</v>
      </c>
      <c r="S301" s="1">
        <f>ROUND(Tabella1[[#This Row],[2016]],2)</f>
        <v>0.63</v>
      </c>
      <c r="T301" s="1">
        <f>ROUND(Tabella1[[#This Row],[2015]],2)</f>
        <v>0.63</v>
      </c>
      <c r="U301" s="1">
        <f>ROUND(Tabella1[[#This Row],[2014]],2)</f>
        <v>0.63</v>
      </c>
      <c r="V301" s="1">
        <f>SUM(Tabella1[[#This Row],[Canone 2019]:[Canone 2014]])</f>
        <v>3.8</v>
      </c>
    </row>
    <row r="302" spans="1:22" x14ac:dyDescent="0.25">
      <c r="A302" s="1" t="s">
        <v>478</v>
      </c>
      <c r="E302" s="1" t="s">
        <v>181</v>
      </c>
      <c r="F302" s="1" t="s">
        <v>479</v>
      </c>
      <c r="G302" s="1" t="s">
        <v>480</v>
      </c>
      <c r="H302">
        <v>0.43</v>
      </c>
      <c r="I302" s="2">
        <f>Tabella1[[#This Row],[R.D.]]*1.8*1.429</f>
        <v>1.1060460000000001</v>
      </c>
      <c r="J302" s="1">
        <f>Tabella1[[#This Row],[R.D.]]*1.8*1.415</f>
        <v>1.09521</v>
      </c>
      <c r="K302" s="1">
        <f>Tabella1[[#This Row],[R.D.]]*1.8*1.403</f>
        <v>1.0859220000000001</v>
      </c>
      <c r="L302" s="1">
        <f>Tabella1[[#This Row],[R.D.]]*1.8*1.398</f>
        <v>1.082052</v>
      </c>
      <c r="M302" s="1">
        <f>Tabella1[[#This Row],[R.D.]]*1.8*1.398</f>
        <v>1.082052</v>
      </c>
      <c r="N302" s="1">
        <f>Tabella1[[#This Row],[R.D.]]*1.8*1.399</f>
        <v>1.0828260000000001</v>
      </c>
      <c r="O302" s="1">
        <f>ROUND(Tabella1[[#This Row],[R.D.]],2)</f>
        <v>0.43</v>
      </c>
      <c r="P302" s="1">
        <f>ROUND(Tabella1[[#This Row],[2019]],2)</f>
        <v>1.1100000000000001</v>
      </c>
      <c r="Q302" s="1">
        <f>ROUND(Tabella1[[#This Row],[2018]],2)</f>
        <v>1.1000000000000001</v>
      </c>
      <c r="R302" s="1">
        <f>ROUND(Tabella1[[#This Row],[2017]],2)</f>
        <v>1.0900000000000001</v>
      </c>
      <c r="S302" s="1">
        <f>ROUND(Tabella1[[#This Row],[2016]],2)</f>
        <v>1.08</v>
      </c>
      <c r="T302" s="1">
        <f>ROUND(Tabella1[[#This Row],[2015]],2)</f>
        <v>1.08</v>
      </c>
      <c r="U302" s="1">
        <f>ROUND(Tabella1[[#This Row],[2014]],2)</f>
        <v>1.08</v>
      </c>
      <c r="V302" s="1">
        <f>SUM(Tabella1[[#This Row],[Canone 2019]:[Canone 2014]])</f>
        <v>6.54</v>
      </c>
    </row>
    <row r="303" spans="1:22" x14ac:dyDescent="0.25">
      <c r="A303" s="1" t="s">
        <v>481</v>
      </c>
      <c r="E303" s="1" t="s">
        <v>181</v>
      </c>
      <c r="F303" s="1" t="s">
        <v>482</v>
      </c>
      <c r="G303" s="1" t="s">
        <v>483</v>
      </c>
      <c r="H303">
        <v>15.92</v>
      </c>
      <c r="I303" s="2">
        <f>Tabella1[[#This Row],[R.D.]]*1.8*1.429</f>
        <v>40.949424</v>
      </c>
      <c r="J303" s="1">
        <f>Tabella1[[#This Row],[R.D.]]*1.8*1.415</f>
        <v>40.54824</v>
      </c>
      <c r="K303" s="1">
        <f>Tabella1[[#This Row],[R.D.]]*1.8*1.403</f>
        <v>40.204368000000002</v>
      </c>
      <c r="L303" s="1">
        <f>Tabella1[[#This Row],[R.D.]]*1.8*1.398</f>
        <v>40.061087999999998</v>
      </c>
      <c r="M303" s="1">
        <f>Tabella1[[#This Row],[R.D.]]*1.8*1.398</f>
        <v>40.061087999999998</v>
      </c>
      <c r="N303" s="1">
        <f>Tabella1[[#This Row],[R.D.]]*1.8*1.399</f>
        <v>40.089743999999996</v>
      </c>
      <c r="O303" s="1">
        <f>ROUND(Tabella1[[#This Row],[R.D.]],2)</f>
        <v>15.92</v>
      </c>
      <c r="P303" s="1">
        <f>ROUND(Tabella1[[#This Row],[2019]],2)</f>
        <v>40.950000000000003</v>
      </c>
      <c r="Q303" s="1">
        <f>ROUND(Tabella1[[#This Row],[2018]],2)</f>
        <v>40.549999999999997</v>
      </c>
      <c r="R303" s="1">
        <f>ROUND(Tabella1[[#This Row],[2017]],2)</f>
        <v>40.200000000000003</v>
      </c>
      <c r="S303" s="1">
        <f>ROUND(Tabella1[[#This Row],[2016]],2)</f>
        <v>40.06</v>
      </c>
      <c r="T303" s="1">
        <f>ROUND(Tabella1[[#This Row],[2015]],2)</f>
        <v>40.06</v>
      </c>
      <c r="U303" s="1">
        <f>ROUND(Tabella1[[#This Row],[2014]],2)</f>
        <v>40.090000000000003</v>
      </c>
      <c r="V303" s="1">
        <f>SUM(Tabella1[[#This Row],[Canone 2019]:[Canone 2014]])</f>
        <v>241.91</v>
      </c>
    </row>
    <row r="304" spans="1:22" x14ac:dyDescent="0.25">
      <c r="A304" s="1" t="s">
        <v>484</v>
      </c>
      <c r="E304" s="1" t="s">
        <v>181</v>
      </c>
      <c r="F304" s="1" t="s">
        <v>485</v>
      </c>
      <c r="G304" s="1" t="s">
        <v>260</v>
      </c>
      <c r="H304">
        <v>0.56000000000000005</v>
      </c>
      <c r="I304" s="2">
        <f>Tabella1[[#This Row],[R.D.]]*1.8*1.429</f>
        <v>1.4404320000000004</v>
      </c>
      <c r="J304" s="1">
        <f>Tabella1[[#This Row],[R.D.]]*1.8*1.415</f>
        <v>1.4263200000000003</v>
      </c>
      <c r="K304" s="1">
        <f>Tabella1[[#This Row],[R.D.]]*1.8*1.403</f>
        <v>1.4142240000000004</v>
      </c>
      <c r="L304" s="1">
        <f>Tabella1[[#This Row],[R.D.]]*1.8*1.398</f>
        <v>1.4091840000000002</v>
      </c>
      <c r="M304" s="1">
        <f>Tabella1[[#This Row],[R.D.]]*1.8*1.398</f>
        <v>1.4091840000000002</v>
      </c>
      <c r="N304" s="1">
        <f>Tabella1[[#This Row],[R.D.]]*1.8*1.399</f>
        <v>1.4101920000000003</v>
      </c>
      <c r="O304" s="1">
        <f>ROUND(Tabella1[[#This Row],[R.D.]],2)</f>
        <v>0.56000000000000005</v>
      </c>
      <c r="P304" s="1">
        <f>ROUND(Tabella1[[#This Row],[2019]],2)</f>
        <v>1.44</v>
      </c>
      <c r="Q304" s="1">
        <f>ROUND(Tabella1[[#This Row],[2018]],2)</f>
        <v>1.43</v>
      </c>
      <c r="R304" s="1">
        <f>ROUND(Tabella1[[#This Row],[2017]],2)</f>
        <v>1.41</v>
      </c>
      <c r="S304" s="1">
        <f>ROUND(Tabella1[[#This Row],[2016]],2)</f>
        <v>1.41</v>
      </c>
      <c r="T304" s="1">
        <f>ROUND(Tabella1[[#This Row],[2015]],2)</f>
        <v>1.41</v>
      </c>
      <c r="U304" s="1">
        <f>ROUND(Tabella1[[#This Row],[2014]],2)</f>
        <v>1.41</v>
      </c>
      <c r="V304" s="1">
        <f>SUM(Tabella1[[#This Row],[Canone 2019]:[Canone 2014]])</f>
        <v>8.51</v>
      </c>
    </row>
    <row r="305" spans="1:22" x14ac:dyDescent="0.25">
      <c r="A305" s="1" t="s">
        <v>486</v>
      </c>
      <c r="E305" s="1" t="s">
        <v>181</v>
      </c>
      <c r="F305" s="1" t="s">
        <v>487</v>
      </c>
      <c r="G305" s="1" t="s">
        <v>664</v>
      </c>
      <c r="H305">
        <v>0.09</v>
      </c>
      <c r="I305" s="2">
        <f>Tabella1[[#This Row],[R.D.]]*1.8*1.429</f>
        <v>0.23149800000000001</v>
      </c>
      <c r="J305" s="1">
        <f>Tabella1[[#This Row],[R.D.]]*1.8*1.415</f>
        <v>0.22923000000000002</v>
      </c>
      <c r="K305" s="1">
        <f>Tabella1[[#This Row],[R.D.]]*1.8*1.403</f>
        <v>0.22728600000000002</v>
      </c>
      <c r="L305" s="1">
        <f>Tabella1[[#This Row],[R.D.]]*1.8*1.398</f>
        <v>0.22647599999999998</v>
      </c>
      <c r="M305" s="1">
        <f>Tabella1[[#This Row],[R.D.]]*1.8*1.398</f>
        <v>0.22647599999999998</v>
      </c>
      <c r="N305" s="1">
        <f>Tabella1[[#This Row],[R.D.]]*1.8*1.399</f>
        <v>0.22663800000000001</v>
      </c>
      <c r="O305" s="1">
        <f>ROUND(Tabella1[[#This Row],[R.D.]],2)</f>
        <v>0.09</v>
      </c>
      <c r="P305" s="1">
        <f>ROUND(Tabella1[[#This Row],[2019]],2)</f>
        <v>0.23</v>
      </c>
      <c r="Q305" s="1">
        <f>ROUND(Tabella1[[#This Row],[2018]],2)</f>
        <v>0.23</v>
      </c>
      <c r="R305" s="1">
        <f>ROUND(Tabella1[[#This Row],[2017]],2)</f>
        <v>0.23</v>
      </c>
      <c r="S305" s="1">
        <f>ROUND(Tabella1[[#This Row],[2016]],2)</f>
        <v>0.23</v>
      </c>
      <c r="T305" s="1">
        <f>ROUND(Tabella1[[#This Row],[2015]],2)</f>
        <v>0.23</v>
      </c>
      <c r="U305" s="1">
        <f>ROUND(Tabella1[[#This Row],[2014]],2)</f>
        <v>0.23</v>
      </c>
      <c r="V305" s="1">
        <f>SUM(Tabella1[[#This Row],[Canone 2019]:[Canone 2014]])</f>
        <v>1.3800000000000001</v>
      </c>
    </row>
    <row r="306" spans="1:22" x14ac:dyDescent="0.25">
      <c r="A306" s="1" t="s">
        <v>488</v>
      </c>
      <c r="E306" s="1" t="s">
        <v>181</v>
      </c>
      <c r="F306" s="1" t="s">
        <v>489</v>
      </c>
      <c r="G306" s="1" t="s">
        <v>442</v>
      </c>
      <c r="H306">
        <v>0.25</v>
      </c>
      <c r="I306" s="2">
        <f>Tabella1[[#This Row],[R.D.]]*1.8*1.429</f>
        <v>0.64305000000000001</v>
      </c>
      <c r="J306" s="1">
        <f>Tabella1[[#This Row],[R.D.]]*1.8*1.415</f>
        <v>0.63675000000000004</v>
      </c>
      <c r="K306" s="1">
        <f>Tabella1[[#This Row],[R.D.]]*1.8*1.403</f>
        <v>0.63135000000000008</v>
      </c>
      <c r="L306" s="1">
        <f>Tabella1[[#This Row],[R.D.]]*1.8*1.398</f>
        <v>0.62909999999999999</v>
      </c>
      <c r="M306" s="1">
        <f>Tabella1[[#This Row],[R.D.]]*1.8*1.398</f>
        <v>0.62909999999999999</v>
      </c>
      <c r="N306" s="1">
        <f>Tabella1[[#This Row],[R.D.]]*1.8*1.399</f>
        <v>0.62955000000000005</v>
      </c>
      <c r="O306" s="1">
        <f>ROUND(Tabella1[[#This Row],[R.D.]],2)</f>
        <v>0.25</v>
      </c>
      <c r="P306" s="1">
        <f>ROUND(Tabella1[[#This Row],[2019]],2)</f>
        <v>0.64</v>
      </c>
      <c r="Q306" s="1">
        <f>ROUND(Tabella1[[#This Row],[2018]],2)</f>
        <v>0.64</v>
      </c>
      <c r="R306" s="1">
        <f>ROUND(Tabella1[[#This Row],[2017]],2)</f>
        <v>0.63</v>
      </c>
      <c r="S306" s="1">
        <f>ROUND(Tabella1[[#This Row],[2016]],2)</f>
        <v>0.63</v>
      </c>
      <c r="T306" s="1">
        <f>ROUND(Tabella1[[#This Row],[2015]],2)</f>
        <v>0.63</v>
      </c>
      <c r="U306" s="1">
        <f>ROUND(Tabella1[[#This Row],[2014]],2)</f>
        <v>0.63</v>
      </c>
      <c r="V306" s="1">
        <f>SUM(Tabella1[[#This Row],[Canone 2019]:[Canone 2014]])</f>
        <v>3.8</v>
      </c>
    </row>
    <row r="307" spans="1:22" x14ac:dyDescent="0.25">
      <c r="A307" s="1" t="s">
        <v>490</v>
      </c>
      <c r="E307" s="1" t="s">
        <v>181</v>
      </c>
      <c r="F307" s="1" t="s">
        <v>491</v>
      </c>
      <c r="G307" s="1" t="s">
        <v>492</v>
      </c>
      <c r="H307">
        <v>4.43</v>
      </c>
      <c r="I307" s="2">
        <f>Tabella1[[#This Row],[R.D.]]*1.8*1.429</f>
        <v>11.394845999999999</v>
      </c>
      <c r="J307" s="1">
        <f>Tabella1[[#This Row],[R.D.]]*1.8*1.415</f>
        <v>11.283209999999999</v>
      </c>
      <c r="K307" s="1">
        <f>Tabella1[[#This Row],[R.D.]]*1.8*1.403</f>
        <v>11.187522</v>
      </c>
      <c r="L307" s="1">
        <f>Tabella1[[#This Row],[R.D.]]*1.8*1.398</f>
        <v>11.147651999999999</v>
      </c>
      <c r="M307" s="1">
        <f>Tabella1[[#This Row],[R.D.]]*1.8*1.398</f>
        <v>11.147651999999999</v>
      </c>
      <c r="N307" s="1">
        <f>Tabella1[[#This Row],[R.D.]]*1.8*1.399</f>
        <v>11.155626</v>
      </c>
      <c r="O307" s="1">
        <f>ROUND(Tabella1[[#This Row],[R.D.]],2)</f>
        <v>4.43</v>
      </c>
      <c r="P307" s="1">
        <f>ROUND(Tabella1[[#This Row],[2019]],2)</f>
        <v>11.39</v>
      </c>
      <c r="Q307" s="1">
        <f>ROUND(Tabella1[[#This Row],[2018]],2)</f>
        <v>11.28</v>
      </c>
      <c r="R307" s="1">
        <f>ROUND(Tabella1[[#This Row],[2017]],2)</f>
        <v>11.19</v>
      </c>
      <c r="S307" s="1">
        <f>ROUND(Tabella1[[#This Row],[2016]],2)</f>
        <v>11.15</v>
      </c>
      <c r="T307" s="1">
        <f>ROUND(Tabella1[[#This Row],[2015]],2)</f>
        <v>11.15</v>
      </c>
      <c r="U307" s="1">
        <f>ROUND(Tabella1[[#This Row],[2014]],2)</f>
        <v>11.16</v>
      </c>
      <c r="V307" s="1">
        <f>SUM(Tabella1[[#This Row],[Canone 2019]:[Canone 2014]])</f>
        <v>67.319999999999993</v>
      </c>
    </row>
    <row r="308" spans="1:22" x14ac:dyDescent="0.25">
      <c r="A308" s="1" t="s">
        <v>493</v>
      </c>
      <c r="E308" s="1" t="s">
        <v>181</v>
      </c>
      <c r="F308" s="1" t="s">
        <v>494</v>
      </c>
      <c r="G308" s="1" t="s">
        <v>495</v>
      </c>
      <c r="H308">
        <v>1.26</v>
      </c>
      <c r="I308" s="2">
        <f>Tabella1[[#This Row],[R.D.]]*1.8*1.429</f>
        <v>3.2409720000000006</v>
      </c>
      <c r="J308" s="1">
        <f>Tabella1[[#This Row],[R.D.]]*1.8*1.415</f>
        <v>3.2092200000000006</v>
      </c>
      <c r="K308" s="1">
        <f>Tabella1[[#This Row],[R.D.]]*1.8*1.403</f>
        <v>3.1820040000000005</v>
      </c>
      <c r="L308" s="1">
        <f>Tabella1[[#This Row],[R.D.]]*1.8*1.398</f>
        <v>3.1706639999999999</v>
      </c>
      <c r="M308" s="1">
        <f>Tabella1[[#This Row],[R.D.]]*1.8*1.398</f>
        <v>3.1706639999999999</v>
      </c>
      <c r="N308" s="1">
        <f>Tabella1[[#This Row],[R.D.]]*1.8*1.399</f>
        <v>3.1729320000000003</v>
      </c>
      <c r="O308" s="1">
        <f>ROUND(Tabella1[[#This Row],[R.D.]],2)</f>
        <v>1.26</v>
      </c>
      <c r="P308" s="1">
        <f>ROUND(Tabella1[[#This Row],[2019]],2)</f>
        <v>3.24</v>
      </c>
      <c r="Q308" s="1">
        <f>ROUND(Tabella1[[#This Row],[2018]],2)</f>
        <v>3.21</v>
      </c>
      <c r="R308" s="1">
        <f>ROUND(Tabella1[[#This Row],[2017]],2)</f>
        <v>3.18</v>
      </c>
      <c r="S308" s="1">
        <f>ROUND(Tabella1[[#This Row],[2016]],2)</f>
        <v>3.17</v>
      </c>
      <c r="T308" s="1">
        <f>ROUND(Tabella1[[#This Row],[2015]],2)</f>
        <v>3.17</v>
      </c>
      <c r="U308" s="1">
        <f>ROUND(Tabella1[[#This Row],[2014]],2)</f>
        <v>3.17</v>
      </c>
      <c r="V308" s="1">
        <f>SUM(Tabella1[[#This Row],[Canone 2019]:[Canone 2014]])</f>
        <v>19.14</v>
      </c>
    </row>
    <row r="309" spans="1:22" x14ac:dyDescent="0.25">
      <c r="A309" s="1" t="s">
        <v>496</v>
      </c>
      <c r="E309" s="1" t="s">
        <v>181</v>
      </c>
      <c r="F309" s="1" t="s">
        <v>1451</v>
      </c>
      <c r="G309" s="1" t="s">
        <v>1452</v>
      </c>
      <c r="H309">
        <v>0</v>
      </c>
      <c r="I309" s="2">
        <f>Tabella1[[#This Row],[R.D.]]*1.8*1.429</f>
        <v>0</v>
      </c>
      <c r="J309" s="1">
        <f>Tabella1[[#This Row],[R.D.]]*1.8*1.415</f>
        <v>0</v>
      </c>
      <c r="K309" s="1">
        <f>Tabella1[[#This Row],[R.D.]]*1.8*1.403</f>
        <v>0</v>
      </c>
      <c r="L309" s="1">
        <f>Tabella1[[#This Row],[R.D.]]*1.8*1.398</f>
        <v>0</v>
      </c>
      <c r="M309" s="1">
        <f>Tabella1[[#This Row],[R.D.]]*1.8*1.398</f>
        <v>0</v>
      </c>
      <c r="N309" s="1">
        <f>Tabella1[[#This Row],[R.D.]]*1.8*1.399</f>
        <v>0</v>
      </c>
      <c r="O309" s="1">
        <f>ROUND(Tabella1[[#This Row],[R.D.]],2)</f>
        <v>0</v>
      </c>
      <c r="P309" s="1">
        <f>ROUND(Tabella1[[#This Row],[2019]],2)</f>
        <v>0</v>
      </c>
      <c r="Q309" s="1">
        <f>ROUND(Tabella1[[#This Row],[2018]],2)</f>
        <v>0</v>
      </c>
      <c r="R309" s="1">
        <f>ROUND(Tabella1[[#This Row],[2017]],2)</f>
        <v>0</v>
      </c>
      <c r="S309" s="1">
        <f>ROUND(Tabella1[[#This Row],[2016]],2)</f>
        <v>0</v>
      </c>
      <c r="T309" s="1">
        <f>ROUND(Tabella1[[#This Row],[2015]],2)</f>
        <v>0</v>
      </c>
      <c r="U309" s="1">
        <f>ROUND(Tabella1[[#This Row],[2014]],2)</f>
        <v>0</v>
      </c>
      <c r="V309" s="1">
        <f>SUM(Tabella1[[#This Row],[Canone 2019]:[Canone 2014]])</f>
        <v>0</v>
      </c>
    </row>
    <row r="310" spans="1:22" x14ac:dyDescent="0.25">
      <c r="A310" s="1" t="s">
        <v>321</v>
      </c>
      <c r="E310" s="1" t="s">
        <v>181</v>
      </c>
      <c r="F310" s="1" t="s">
        <v>497</v>
      </c>
      <c r="H310">
        <v>0</v>
      </c>
      <c r="I310" s="2">
        <f>Tabella1[[#This Row],[R.D.]]*1.8*1.429</f>
        <v>0</v>
      </c>
      <c r="J310" s="1">
        <f>Tabella1[[#This Row],[R.D.]]*1.8*1.415</f>
        <v>0</v>
      </c>
      <c r="K310" s="1">
        <f>Tabella1[[#This Row],[R.D.]]*1.8*1.403</f>
        <v>0</v>
      </c>
      <c r="L310" s="1">
        <f>Tabella1[[#This Row],[R.D.]]*1.8*1.398</f>
        <v>0</v>
      </c>
      <c r="M310" s="1">
        <f>Tabella1[[#This Row],[R.D.]]*1.8*1.398</f>
        <v>0</v>
      </c>
      <c r="N310" s="1">
        <f>Tabella1[[#This Row],[R.D.]]*1.8*1.399</f>
        <v>0</v>
      </c>
      <c r="O310" s="1">
        <f>ROUND(Tabella1[[#This Row],[R.D.]],2)</f>
        <v>0</v>
      </c>
      <c r="P310" s="1">
        <f>ROUND(Tabella1[[#This Row],[2019]],2)</f>
        <v>0</v>
      </c>
      <c r="Q310" s="1">
        <f>ROUND(Tabella1[[#This Row],[2018]],2)</f>
        <v>0</v>
      </c>
      <c r="R310" s="1">
        <f>ROUND(Tabella1[[#This Row],[2017]],2)</f>
        <v>0</v>
      </c>
      <c r="S310" s="1">
        <f>ROUND(Tabella1[[#This Row],[2016]],2)</f>
        <v>0</v>
      </c>
      <c r="T310" s="1">
        <f>ROUND(Tabella1[[#This Row],[2015]],2)</f>
        <v>0</v>
      </c>
      <c r="U310" s="1">
        <f>ROUND(Tabella1[[#This Row],[2014]],2)</f>
        <v>0</v>
      </c>
      <c r="V310" s="1">
        <f>SUM(Tabella1[[#This Row],[Canone 2019]:[Canone 2014]])</f>
        <v>0</v>
      </c>
    </row>
    <row r="311" spans="1:22" x14ac:dyDescent="0.25">
      <c r="A311" s="1" t="s">
        <v>498</v>
      </c>
      <c r="E311" s="1" t="s">
        <v>181</v>
      </c>
      <c r="F311" s="1" t="s">
        <v>497</v>
      </c>
      <c r="H311">
        <v>0</v>
      </c>
      <c r="I311" s="2">
        <f>Tabella1[[#This Row],[R.D.]]*1.8*1.429</f>
        <v>0</v>
      </c>
      <c r="J311" s="1">
        <f>Tabella1[[#This Row],[R.D.]]*1.8*1.415</f>
        <v>0</v>
      </c>
      <c r="K311" s="1">
        <f>Tabella1[[#This Row],[R.D.]]*1.8*1.403</f>
        <v>0</v>
      </c>
      <c r="L311" s="1">
        <f>Tabella1[[#This Row],[R.D.]]*1.8*1.398</f>
        <v>0</v>
      </c>
      <c r="M311" s="1">
        <f>Tabella1[[#This Row],[R.D.]]*1.8*1.398</f>
        <v>0</v>
      </c>
      <c r="N311" s="1">
        <f>Tabella1[[#This Row],[R.D.]]*1.8*1.399</f>
        <v>0</v>
      </c>
      <c r="O311" s="1">
        <f>ROUND(Tabella1[[#This Row],[R.D.]],2)</f>
        <v>0</v>
      </c>
      <c r="P311" s="1">
        <f>ROUND(Tabella1[[#This Row],[2019]],2)</f>
        <v>0</v>
      </c>
      <c r="Q311" s="1">
        <f>ROUND(Tabella1[[#This Row],[2018]],2)</f>
        <v>0</v>
      </c>
      <c r="R311" s="1">
        <f>ROUND(Tabella1[[#This Row],[2017]],2)</f>
        <v>0</v>
      </c>
      <c r="S311" s="1">
        <f>ROUND(Tabella1[[#This Row],[2016]],2)</f>
        <v>0</v>
      </c>
      <c r="T311" s="1">
        <f>ROUND(Tabella1[[#This Row],[2015]],2)</f>
        <v>0</v>
      </c>
      <c r="U311" s="1">
        <f>ROUND(Tabella1[[#This Row],[2014]],2)</f>
        <v>0</v>
      </c>
      <c r="V311" s="1">
        <f>SUM(Tabella1[[#This Row],[Canone 2019]:[Canone 2014]])</f>
        <v>0</v>
      </c>
    </row>
    <row r="312" spans="1:22" x14ac:dyDescent="0.25">
      <c r="A312" s="1" t="s">
        <v>323</v>
      </c>
      <c r="E312" s="1" t="s">
        <v>181</v>
      </c>
      <c r="F312" s="1" t="s">
        <v>499</v>
      </c>
      <c r="G312" s="1" t="s">
        <v>500</v>
      </c>
      <c r="H312">
        <v>4.8</v>
      </c>
      <c r="I312" s="2">
        <f>Tabella1[[#This Row],[R.D.]]*1.8*1.429</f>
        <v>12.346560000000002</v>
      </c>
      <c r="J312" s="1">
        <f>Tabella1[[#This Row],[R.D.]]*1.8*1.415</f>
        <v>12.225600000000002</v>
      </c>
      <c r="K312" s="1">
        <f>Tabella1[[#This Row],[R.D.]]*1.8*1.403</f>
        <v>12.121920000000001</v>
      </c>
      <c r="L312" s="1">
        <f>Tabella1[[#This Row],[R.D.]]*1.8*1.398</f>
        <v>12.078720000000001</v>
      </c>
      <c r="M312" s="1">
        <f>Tabella1[[#This Row],[R.D.]]*1.8*1.398</f>
        <v>12.078720000000001</v>
      </c>
      <c r="N312" s="1">
        <f>Tabella1[[#This Row],[R.D.]]*1.8*1.399</f>
        <v>12.08736</v>
      </c>
      <c r="O312" s="1">
        <f>ROUND(Tabella1[[#This Row],[R.D.]],2)</f>
        <v>4.8</v>
      </c>
      <c r="P312" s="1">
        <f>ROUND(Tabella1[[#This Row],[2019]],2)</f>
        <v>12.35</v>
      </c>
      <c r="Q312" s="1">
        <f>ROUND(Tabella1[[#This Row],[2018]],2)</f>
        <v>12.23</v>
      </c>
      <c r="R312" s="1">
        <f>ROUND(Tabella1[[#This Row],[2017]],2)</f>
        <v>12.12</v>
      </c>
      <c r="S312" s="1">
        <f>ROUND(Tabella1[[#This Row],[2016]],2)</f>
        <v>12.08</v>
      </c>
      <c r="T312" s="1">
        <f>ROUND(Tabella1[[#This Row],[2015]],2)</f>
        <v>12.08</v>
      </c>
      <c r="U312" s="1">
        <f>ROUND(Tabella1[[#This Row],[2014]],2)</f>
        <v>12.09</v>
      </c>
      <c r="V312" s="1">
        <f>SUM(Tabella1[[#This Row],[Canone 2019]:[Canone 2014]])</f>
        <v>72.949999999999989</v>
      </c>
    </row>
    <row r="313" spans="1:22" x14ac:dyDescent="0.25">
      <c r="A313" s="1" t="s">
        <v>325</v>
      </c>
      <c r="E313" s="1" t="s">
        <v>181</v>
      </c>
      <c r="F313" s="1" t="s">
        <v>501</v>
      </c>
      <c r="G313" s="1" t="s">
        <v>442</v>
      </c>
      <c r="H313">
        <v>0.19</v>
      </c>
      <c r="I313" s="2">
        <f>Tabella1[[#This Row],[R.D.]]*1.8*1.429</f>
        <v>0.48871800000000004</v>
      </c>
      <c r="J313" s="1">
        <f>Tabella1[[#This Row],[R.D.]]*1.8*1.415</f>
        <v>0.48393000000000003</v>
      </c>
      <c r="K313" s="1">
        <f>Tabella1[[#This Row],[R.D.]]*1.8*1.403</f>
        <v>0.47982600000000003</v>
      </c>
      <c r="L313" s="1">
        <f>Tabella1[[#This Row],[R.D.]]*1.8*1.398</f>
        <v>0.47811599999999999</v>
      </c>
      <c r="M313" s="1">
        <f>Tabella1[[#This Row],[R.D.]]*1.8*1.398</f>
        <v>0.47811599999999999</v>
      </c>
      <c r="N313" s="1">
        <f>Tabella1[[#This Row],[R.D.]]*1.8*1.399</f>
        <v>0.47845800000000005</v>
      </c>
      <c r="O313" s="1">
        <f>ROUND(Tabella1[[#This Row],[R.D.]],2)</f>
        <v>0.19</v>
      </c>
      <c r="P313" s="1">
        <f>ROUND(Tabella1[[#This Row],[2019]],2)</f>
        <v>0.49</v>
      </c>
      <c r="Q313" s="1">
        <f>ROUND(Tabella1[[#This Row],[2018]],2)</f>
        <v>0.48</v>
      </c>
      <c r="R313" s="1">
        <f>ROUND(Tabella1[[#This Row],[2017]],2)</f>
        <v>0.48</v>
      </c>
      <c r="S313" s="1">
        <f>ROUND(Tabella1[[#This Row],[2016]],2)</f>
        <v>0.48</v>
      </c>
      <c r="T313" s="1">
        <f>ROUND(Tabella1[[#This Row],[2015]],2)</f>
        <v>0.48</v>
      </c>
      <c r="U313" s="1">
        <f>ROUND(Tabella1[[#This Row],[2014]],2)</f>
        <v>0.48</v>
      </c>
      <c r="V313" s="1">
        <f>SUM(Tabella1[[#This Row],[Canone 2019]:[Canone 2014]])</f>
        <v>2.89</v>
      </c>
    </row>
    <row r="314" spans="1:22" x14ac:dyDescent="0.25">
      <c r="A314" s="1" t="s">
        <v>327</v>
      </c>
      <c r="E314" s="1" t="s">
        <v>181</v>
      </c>
      <c r="F314" s="1" t="s">
        <v>502</v>
      </c>
      <c r="G314" s="1" t="s">
        <v>503</v>
      </c>
      <c r="H314">
        <v>0.21</v>
      </c>
      <c r="I314" s="2">
        <f>Tabella1[[#This Row],[R.D.]]*1.8*1.429</f>
        <v>0.54016200000000003</v>
      </c>
      <c r="J314" s="1">
        <f>Tabella1[[#This Row],[R.D.]]*1.8*1.415</f>
        <v>0.53487000000000007</v>
      </c>
      <c r="K314" s="1">
        <f>Tabella1[[#This Row],[R.D.]]*1.8*1.403</f>
        <v>0.53033399999999997</v>
      </c>
      <c r="L314" s="1">
        <f>Tabella1[[#This Row],[R.D.]]*1.8*1.398</f>
        <v>0.52844400000000002</v>
      </c>
      <c r="M314" s="1">
        <f>Tabella1[[#This Row],[R.D.]]*1.8*1.398</f>
        <v>0.52844400000000002</v>
      </c>
      <c r="N314" s="1">
        <f>Tabella1[[#This Row],[R.D.]]*1.8*1.399</f>
        <v>0.52882200000000001</v>
      </c>
      <c r="O314" s="1">
        <f>ROUND(Tabella1[[#This Row],[R.D.]],2)</f>
        <v>0.21</v>
      </c>
      <c r="P314" s="1">
        <f>ROUND(Tabella1[[#This Row],[2019]],2)</f>
        <v>0.54</v>
      </c>
      <c r="Q314" s="1">
        <f>ROUND(Tabella1[[#This Row],[2018]],2)</f>
        <v>0.53</v>
      </c>
      <c r="R314" s="1">
        <f>ROUND(Tabella1[[#This Row],[2017]],2)</f>
        <v>0.53</v>
      </c>
      <c r="S314" s="1">
        <f>ROUND(Tabella1[[#This Row],[2016]],2)</f>
        <v>0.53</v>
      </c>
      <c r="T314" s="1">
        <f>ROUND(Tabella1[[#This Row],[2015]],2)</f>
        <v>0.53</v>
      </c>
      <c r="U314" s="1">
        <f>ROUND(Tabella1[[#This Row],[2014]],2)</f>
        <v>0.53</v>
      </c>
      <c r="V314" s="1">
        <f>SUM(Tabella1[[#This Row],[Canone 2019]:[Canone 2014]])</f>
        <v>3.1900000000000004</v>
      </c>
    </row>
    <row r="315" spans="1:22" x14ac:dyDescent="0.25">
      <c r="A315" s="1" t="s">
        <v>504</v>
      </c>
      <c r="E315" s="1" t="s">
        <v>181</v>
      </c>
      <c r="F315" s="1" t="s">
        <v>505</v>
      </c>
      <c r="G315" s="1" t="s">
        <v>506</v>
      </c>
      <c r="H315">
        <v>0.35</v>
      </c>
      <c r="I315" s="2">
        <f>Tabella1[[#This Row],[R.D.]]*1.8*1.429</f>
        <v>0.90027000000000001</v>
      </c>
      <c r="J315" s="1">
        <f>Tabella1[[#This Row],[R.D.]]*1.8*1.415</f>
        <v>0.89145000000000008</v>
      </c>
      <c r="K315" s="1">
        <f>Tabella1[[#This Row],[R.D.]]*1.8*1.403</f>
        <v>0.88389000000000006</v>
      </c>
      <c r="L315" s="1">
        <f>Tabella1[[#This Row],[R.D.]]*1.8*1.398</f>
        <v>0.88073999999999997</v>
      </c>
      <c r="M315" s="1">
        <f>Tabella1[[#This Row],[R.D.]]*1.8*1.398</f>
        <v>0.88073999999999997</v>
      </c>
      <c r="N315" s="1">
        <f>Tabella1[[#This Row],[R.D.]]*1.8*1.399</f>
        <v>0.88136999999999999</v>
      </c>
      <c r="O315" s="1">
        <f>ROUND(Tabella1[[#This Row],[R.D.]],2)</f>
        <v>0.35</v>
      </c>
      <c r="P315" s="1">
        <f>ROUND(Tabella1[[#This Row],[2019]],2)</f>
        <v>0.9</v>
      </c>
      <c r="Q315" s="1">
        <f>ROUND(Tabella1[[#This Row],[2018]],2)</f>
        <v>0.89</v>
      </c>
      <c r="R315" s="1">
        <f>ROUND(Tabella1[[#This Row],[2017]],2)</f>
        <v>0.88</v>
      </c>
      <c r="S315" s="1">
        <f>ROUND(Tabella1[[#This Row],[2016]],2)</f>
        <v>0.88</v>
      </c>
      <c r="T315" s="1">
        <f>ROUND(Tabella1[[#This Row],[2015]],2)</f>
        <v>0.88</v>
      </c>
      <c r="U315" s="1">
        <f>ROUND(Tabella1[[#This Row],[2014]],2)</f>
        <v>0.88</v>
      </c>
      <c r="V315" s="1">
        <f>SUM(Tabella1[[#This Row],[Canone 2019]:[Canone 2014]])</f>
        <v>5.31</v>
      </c>
    </row>
    <row r="316" spans="1:22" x14ac:dyDescent="0.25">
      <c r="A316" s="1" t="s">
        <v>507</v>
      </c>
      <c r="E316" s="1" t="s">
        <v>181</v>
      </c>
      <c r="F316" s="1" t="s">
        <v>508</v>
      </c>
      <c r="G316" s="1" t="s">
        <v>126</v>
      </c>
      <c r="H316">
        <v>0.46</v>
      </c>
      <c r="I316" s="2">
        <f>Tabella1[[#This Row],[R.D.]]*1.8*1.429</f>
        <v>1.1832120000000002</v>
      </c>
      <c r="J316" s="1">
        <f>Tabella1[[#This Row],[R.D.]]*1.8*1.415</f>
        <v>1.1716200000000001</v>
      </c>
      <c r="K316" s="1">
        <f>Tabella1[[#This Row],[R.D.]]*1.8*1.403</f>
        <v>1.1616840000000002</v>
      </c>
      <c r="L316" s="1">
        <f>Tabella1[[#This Row],[R.D.]]*1.8*1.398</f>
        <v>1.1575440000000001</v>
      </c>
      <c r="M316" s="1">
        <f>Tabella1[[#This Row],[R.D.]]*1.8*1.398</f>
        <v>1.1575440000000001</v>
      </c>
      <c r="N316" s="1">
        <f>Tabella1[[#This Row],[R.D.]]*1.8*1.399</f>
        <v>1.1583720000000002</v>
      </c>
      <c r="O316" s="1">
        <f>ROUND(Tabella1[[#This Row],[R.D.]],2)</f>
        <v>0.46</v>
      </c>
      <c r="P316" s="1">
        <f>ROUND(Tabella1[[#This Row],[2019]],2)</f>
        <v>1.18</v>
      </c>
      <c r="Q316" s="1">
        <f>ROUND(Tabella1[[#This Row],[2018]],2)</f>
        <v>1.17</v>
      </c>
      <c r="R316" s="1">
        <f>ROUND(Tabella1[[#This Row],[2017]],2)</f>
        <v>1.1599999999999999</v>
      </c>
      <c r="S316" s="1">
        <f>ROUND(Tabella1[[#This Row],[2016]],2)</f>
        <v>1.1599999999999999</v>
      </c>
      <c r="T316" s="1">
        <f>ROUND(Tabella1[[#This Row],[2015]],2)</f>
        <v>1.1599999999999999</v>
      </c>
      <c r="U316" s="1">
        <f>ROUND(Tabella1[[#This Row],[2014]],2)</f>
        <v>1.1599999999999999</v>
      </c>
      <c r="V316" s="1">
        <f>SUM(Tabella1[[#This Row],[Canone 2019]:[Canone 2014]])</f>
        <v>6.99</v>
      </c>
    </row>
    <row r="317" spans="1:22" x14ac:dyDescent="0.25">
      <c r="A317" s="1" t="s">
        <v>509</v>
      </c>
      <c r="E317" s="1" t="s">
        <v>181</v>
      </c>
      <c r="F317" s="1" t="s">
        <v>510</v>
      </c>
      <c r="G317" s="1" t="s">
        <v>511</v>
      </c>
      <c r="H317">
        <v>0.45</v>
      </c>
      <c r="I317" s="2">
        <f>Tabella1[[#This Row],[R.D.]]*1.8*1.429</f>
        <v>1.1574900000000001</v>
      </c>
      <c r="J317" s="1">
        <f>Tabella1[[#This Row],[R.D.]]*1.8*1.415</f>
        <v>1.14615</v>
      </c>
      <c r="K317" s="1">
        <f>Tabella1[[#This Row],[R.D.]]*1.8*1.403</f>
        <v>1.1364300000000001</v>
      </c>
      <c r="L317" s="1">
        <f>Tabella1[[#This Row],[R.D.]]*1.8*1.398</f>
        <v>1.1323799999999999</v>
      </c>
      <c r="M317" s="1">
        <f>Tabella1[[#This Row],[R.D.]]*1.8*1.398</f>
        <v>1.1323799999999999</v>
      </c>
      <c r="N317" s="1">
        <f>Tabella1[[#This Row],[R.D.]]*1.8*1.399</f>
        <v>1.1331900000000001</v>
      </c>
      <c r="O317" s="1">
        <f>ROUND(Tabella1[[#This Row],[R.D.]],2)</f>
        <v>0.45</v>
      </c>
      <c r="P317" s="1">
        <f>ROUND(Tabella1[[#This Row],[2019]],2)</f>
        <v>1.1599999999999999</v>
      </c>
      <c r="Q317" s="1">
        <f>ROUND(Tabella1[[#This Row],[2018]],2)</f>
        <v>1.1499999999999999</v>
      </c>
      <c r="R317" s="1">
        <f>ROUND(Tabella1[[#This Row],[2017]],2)</f>
        <v>1.1399999999999999</v>
      </c>
      <c r="S317" s="1">
        <f>ROUND(Tabella1[[#This Row],[2016]],2)</f>
        <v>1.1299999999999999</v>
      </c>
      <c r="T317" s="1">
        <f>ROUND(Tabella1[[#This Row],[2015]],2)</f>
        <v>1.1299999999999999</v>
      </c>
      <c r="U317" s="1">
        <f>ROUND(Tabella1[[#This Row],[2014]],2)</f>
        <v>1.1299999999999999</v>
      </c>
      <c r="V317" s="1">
        <f>SUM(Tabella1[[#This Row],[Canone 2019]:[Canone 2014]])</f>
        <v>6.839999999999999</v>
      </c>
    </row>
    <row r="318" spans="1:22" x14ac:dyDescent="0.25">
      <c r="A318" s="1" t="s">
        <v>512</v>
      </c>
      <c r="E318" s="1" t="s">
        <v>181</v>
      </c>
      <c r="F318" s="1" t="s">
        <v>513</v>
      </c>
      <c r="G318" s="1" t="s">
        <v>514</v>
      </c>
      <c r="H318">
        <v>16.84</v>
      </c>
      <c r="I318" s="2">
        <f>Tabella1[[#This Row],[R.D.]]*1.8*1.429</f>
        <v>43.315848000000003</v>
      </c>
      <c r="J318" s="1">
        <f>Tabella1[[#This Row],[R.D.]]*1.8*1.415</f>
        <v>42.891480000000001</v>
      </c>
      <c r="K318" s="1">
        <f>Tabella1[[#This Row],[R.D.]]*1.8*1.403</f>
        <v>42.527736000000004</v>
      </c>
      <c r="L318" s="1">
        <f>Tabella1[[#This Row],[R.D.]]*1.8*1.398</f>
        <v>42.376176000000001</v>
      </c>
      <c r="M318" s="1">
        <f>Tabella1[[#This Row],[R.D.]]*1.8*1.398</f>
        <v>42.376176000000001</v>
      </c>
      <c r="N318" s="1">
        <f>Tabella1[[#This Row],[R.D.]]*1.8*1.399</f>
        <v>42.406488000000003</v>
      </c>
      <c r="O318" s="1">
        <f>ROUND(Tabella1[[#This Row],[R.D.]],2)</f>
        <v>16.84</v>
      </c>
      <c r="P318" s="1">
        <f>ROUND(Tabella1[[#This Row],[2019]],2)</f>
        <v>43.32</v>
      </c>
      <c r="Q318" s="1">
        <f>ROUND(Tabella1[[#This Row],[2018]],2)</f>
        <v>42.89</v>
      </c>
      <c r="R318" s="1">
        <f>ROUND(Tabella1[[#This Row],[2017]],2)</f>
        <v>42.53</v>
      </c>
      <c r="S318" s="1">
        <f>ROUND(Tabella1[[#This Row],[2016]],2)</f>
        <v>42.38</v>
      </c>
      <c r="T318" s="1">
        <f>ROUND(Tabella1[[#This Row],[2015]],2)</f>
        <v>42.38</v>
      </c>
      <c r="U318" s="1">
        <f>ROUND(Tabella1[[#This Row],[2014]],2)</f>
        <v>42.41</v>
      </c>
      <c r="V318" s="1">
        <f>SUM(Tabella1[[#This Row],[Canone 2019]:[Canone 2014]])</f>
        <v>255.91</v>
      </c>
    </row>
    <row r="319" spans="1:22" x14ac:dyDescent="0.25">
      <c r="A319" s="1" t="s">
        <v>515</v>
      </c>
      <c r="E319" s="1" t="s">
        <v>181</v>
      </c>
      <c r="F319" s="1" t="s">
        <v>516</v>
      </c>
      <c r="G319" s="1" t="s">
        <v>517</v>
      </c>
      <c r="H319">
        <v>0.18</v>
      </c>
      <c r="I319" s="2">
        <f>Tabella1[[#This Row],[R.D.]]*1.8*1.429</f>
        <v>0.46299600000000002</v>
      </c>
      <c r="J319" s="1">
        <f>Tabella1[[#This Row],[R.D.]]*1.8*1.415</f>
        <v>0.45846000000000003</v>
      </c>
      <c r="K319" s="1">
        <f>Tabella1[[#This Row],[R.D.]]*1.8*1.403</f>
        <v>0.45457200000000003</v>
      </c>
      <c r="L319" s="1">
        <f>Tabella1[[#This Row],[R.D.]]*1.8*1.398</f>
        <v>0.45295199999999997</v>
      </c>
      <c r="M319" s="1">
        <f>Tabella1[[#This Row],[R.D.]]*1.8*1.398</f>
        <v>0.45295199999999997</v>
      </c>
      <c r="N319" s="1">
        <f>Tabella1[[#This Row],[R.D.]]*1.8*1.399</f>
        <v>0.45327600000000001</v>
      </c>
      <c r="O319" s="1">
        <f>ROUND(Tabella1[[#This Row],[R.D.]],2)</f>
        <v>0.18</v>
      </c>
      <c r="P319" s="1">
        <f>ROUND(Tabella1[[#This Row],[2019]],2)</f>
        <v>0.46</v>
      </c>
      <c r="Q319" s="1">
        <f>ROUND(Tabella1[[#This Row],[2018]],2)</f>
        <v>0.46</v>
      </c>
      <c r="R319" s="1">
        <f>ROUND(Tabella1[[#This Row],[2017]],2)</f>
        <v>0.45</v>
      </c>
      <c r="S319" s="1">
        <f>ROUND(Tabella1[[#This Row],[2016]],2)</f>
        <v>0.45</v>
      </c>
      <c r="T319" s="1">
        <f>ROUND(Tabella1[[#This Row],[2015]],2)</f>
        <v>0.45</v>
      </c>
      <c r="U319" s="1">
        <f>ROUND(Tabella1[[#This Row],[2014]],2)</f>
        <v>0.45</v>
      </c>
      <c r="V319" s="1">
        <f>SUM(Tabella1[[#This Row],[Canone 2019]:[Canone 2014]])</f>
        <v>2.72</v>
      </c>
    </row>
    <row r="320" spans="1:22" x14ac:dyDescent="0.25">
      <c r="A320" s="1" t="s">
        <v>518</v>
      </c>
      <c r="E320" s="1" t="s">
        <v>181</v>
      </c>
      <c r="F320" s="1" t="s">
        <v>519</v>
      </c>
      <c r="G320" s="1" t="s">
        <v>520</v>
      </c>
      <c r="H320">
        <v>0.06</v>
      </c>
      <c r="I320" s="2">
        <f>Tabella1[[#This Row],[R.D.]]*1.8*1.429</f>
        <v>0.154332</v>
      </c>
      <c r="J320" s="1">
        <f>Tabella1[[#This Row],[R.D.]]*1.8*1.415</f>
        <v>0.15282000000000001</v>
      </c>
      <c r="K320" s="1">
        <f>Tabella1[[#This Row],[R.D.]]*1.8*1.403</f>
        <v>0.15152399999999999</v>
      </c>
      <c r="L320" s="1">
        <f>Tabella1[[#This Row],[R.D.]]*1.8*1.398</f>
        <v>0.15098399999999998</v>
      </c>
      <c r="M320" s="1">
        <f>Tabella1[[#This Row],[R.D.]]*1.8*1.398</f>
        <v>0.15098399999999998</v>
      </c>
      <c r="N320" s="1">
        <f>Tabella1[[#This Row],[R.D.]]*1.8*1.399</f>
        <v>0.151092</v>
      </c>
      <c r="O320" s="1">
        <f>ROUND(Tabella1[[#This Row],[R.D.]],2)</f>
        <v>0.06</v>
      </c>
      <c r="P320" s="1">
        <f>ROUND(Tabella1[[#This Row],[2019]],2)</f>
        <v>0.15</v>
      </c>
      <c r="Q320" s="1">
        <f>ROUND(Tabella1[[#This Row],[2018]],2)</f>
        <v>0.15</v>
      </c>
      <c r="R320" s="1">
        <f>ROUND(Tabella1[[#This Row],[2017]],2)</f>
        <v>0.15</v>
      </c>
      <c r="S320" s="1">
        <f>ROUND(Tabella1[[#This Row],[2016]],2)</f>
        <v>0.15</v>
      </c>
      <c r="T320" s="1">
        <f>ROUND(Tabella1[[#This Row],[2015]],2)</f>
        <v>0.15</v>
      </c>
      <c r="U320" s="1">
        <f>ROUND(Tabella1[[#This Row],[2014]],2)</f>
        <v>0.15</v>
      </c>
      <c r="V320" s="1">
        <f>SUM(Tabella1[[#This Row],[Canone 2019]:[Canone 2014]])</f>
        <v>0.9</v>
      </c>
    </row>
    <row r="321" spans="1:22" x14ac:dyDescent="0.25">
      <c r="A321" s="1" t="s">
        <v>521</v>
      </c>
      <c r="E321" s="1" t="s">
        <v>181</v>
      </c>
      <c r="F321" s="1" t="s">
        <v>522</v>
      </c>
      <c r="G321" s="1" t="s">
        <v>523</v>
      </c>
      <c r="H321">
        <v>7.16</v>
      </c>
      <c r="I321" s="2">
        <f>Tabella1[[#This Row],[R.D.]]*1.8*1.429</f>
        <v>18.416952000000002</v>
      </c>
      <c r="J321" s="1">
        <f>Tabella1[[#This Row],[R.D.]]*1.8*1.415</f>
        <v>18.236519999999999</v>
      </c>
      <c r="K321" s="1">
        <f>Tabella1[[#This Row],[R.D.]]*1.8*1.403</f>
        <v>18.081863999999999</v>
      </c>
      <c r="L321" s="1">
        <f>Tabella1[[#This Row],[R.D.]]*1.8*1.398</f>
        <v>18.017423999999998</v>
      </c>
      <c r="M321" s="1">
        <f>Tabella1[[#This Row],[R.D.]]*1.8*1.398</f>
        <v>18.017423999999998</v>
      </c>
      <c r="N321" s="1">
        <f>Tabella1[[#This Row],[R.D.]]*1.8*1.399</f>
        <v>18.030311999999999</v>
      </c>
      <c r="O321" s="1">
        <f>ROUND(Tabella1[[#This Row],[R.D.]],2)</f>
        <v>7.16</v>
      </c>
      <c r="P321" s="1">
        <f>ROUND(Tabella1[[#This Row],[2019]],2)</f>
        <v>18.420000000000002</v>
      </c>
      <c r="Q321" s="1">
        <f>ROUND(Tabella1[[#This Row],[2018]],2)</f>
        <v>18.239999999999998</v>
      </c>
      <c r="R321" s="1">
        <f>ROUND(Tabella1[[#This Row],[2017]],2)</f>
        <v>18.079999999999998</v>
      </c>
      <c r="S321" s="1">
        <f>ROUND(Tabella1[[#This Row],[2016]],2)</f>
        <v>18.02</v>
      </c>
      <c r="T321" s="1">
        <f>ROUND(Tabella1[[#This Row],[2015]],2)</f>
        <v>18.02</v>
      </c>
      <c r="U321" s="1">
        <f>ROUND(Tabella1[[#This Row],[2014]],2)</f>
        <v>18.03</v>
      </c>
      <c r="V321" s="1">
        <f>SUM(Tabella1[[#This Row],[Canone 2019]:[Canone 2014]])</f>
        <v>108.80999999999999</v>
      </c>
    </row>
    <row r="322" spans="1:22" x14ac:dyDescent="0.25">
      <c r="A322" s="1" t="s">
        <v>524</v>
      </c>
      <c r="E322" s="1" t="s">
        <v>181</v>
      </c>
      <c r="F322" s="1" t="s">
        <v>525</v>
      </c>
      <c r="G322" s="1" t="s">
        <v>526</v>
      </c>
      <c r="H322">
        <v>0.39</v>
      </c>
      <c r="I322" s="2">
        <f>Tabella1[[#This Row],[R.D.]]*1.8*1.429</f>
        <v>1.0031580000000002</v>
      </c>
      <c r="J322" s="1">
        <f>Tabella1[[#This Row],[R.D.]]*1.8*1.415</f>
        <v>0.99333000000000016</v>
      </c>
      <c r="K322" s="1">
        <f>Tabella1[[#This Row],[R.D.]]*1.8*1.403</f>
        <v>0.98490600000000006</v>
      </c>
      <c r="L322" s="1">
        <f>Tabella1[[#This Row],[R.D.]]*1.8*1.398</f>
        <v>0.98139600000000005</v>
      </c>
      <c r="M322" s="1">
        <f>Tabella1[[#This Row],[R.D.]]*1.8*1.398</f>
        <v>0.98139600000000005</v>
      </c>
      <c r="N322" s="1">
        <f>Tabella1[[#This Row],[R.D.]]*1.8*1.399</f>
        <v>0.98209800000000014</v>
      </c>
      <c r="O322" s="1">
        <f>ROUND(Tabella1[[#This Row],[R.D.]],2)</f>
        <v>0.39</v>
      </c>
      <c r="P322" s="1">
        <f>ROUND(Tabella1[[#This Row],[2019]],2)</f>
        <v>1</v>
      </c>
      <c r="Q322" s="1">
        <f>ROUND(Tabella1[[#This Row],[2018]],2)</f>
        <v>0.99</v>
      </c>
      <c r="R322" s="1">
        <f>ROUND(Tabella1[[#This Row],[2017]],2)</f>
        <v>0.98</v>
      </c>
      <c r="S322" s="1">
        <f>ROUND(Tabella1[[#This Row],[2016]],2)</f>
        <v>0.98</v>
      </c>
      <c r="T322" s="1">
        <f>ROUND(Tabella1[[#This Row],[2015]],2)</f>
        <v>0.98</v>
      </c>
      <c r="U322" s="1">
        <f>ROUND(Tabella1[[#This Row],[2014]],2)</f>
        <v>0.98</v>
      </c>
      <c r="V322" s="1">
        <f>SUM(Tabella1[[#This Row],[Canone 2019]:[Canone 2014]])</f>
        <v>5.91</v>
      </c>
    </row>
    <row r="323" spans="1:22" x14ac:dyDescent="0.25">
      <c r="A323" s="1" t="s">
        <v>527</v>
      </c>
      <c r="E323" s="1" t="s">
        <v>181</v>
      </c>
      <c r="F323" s="1" t="s">
        <v>528</v>
      </c>
      <c r="G323" s="1" t="s">
        <v>1453</v>
      </c>
      <c r="H323">
        <v>15.55</v>
      </c>
      <c r="I323" s="2">
        <f>Tabella1[[#This Row],[R.D.]]*1.8*1.429</f>
        <v>39.997710000000005</v>
      </c>
      <c r="J323" s="1">
        <f>Tabella1[[#This Row],[R.D.]]*1.8*1.415</f>
        <v>39.605850000000004</v>
      </c>
      <c r="K323" s="1">
        <f>Tabella1[[#This Row],[R.D.]]*1.8*1.403</f>
        <v>39.269970000000001</v>
      </c>
      <c r="L323" s="1">
        <f>Tabella1[[#This Row],[R.D.]]*1.8*1.398</f>
        <v>39.130020000000002</v>
      </c>
      <c r="M323" s="1">
        <f>Tabella1[[#This Row],[R.D.]]*1.8*1.398</f>
        <v>39.130020000000002</v>
      </c>
      <c r="N323" s="1">
        <f>Tabella1[[#This Row],[R.D.]]*1.8*1.399</f>
        <v>39.158010000000004</v>
      </c>
      <c r="O323" s="1">
        <f>ROUND(Tabella1[[#This Row],[R.D.]],2)</f>
        <v>15.55</v>
      </c>
      <c r="P323" s="1">
        <f>ROUND(Tabella1[[#This Row],[2019]],2)</f>
        <v>40</v>
      </c>
      <c r="Q323" s="1">
        <f>ROUND(Tabella1[[#This Row],[2018]],2)</f>
        <v>39.61</v>
      </c>
      <c r="R323" s="1">
        <f>ROUND(Tabella1[[#This Row],[2017]],2)</f>
        <v>39.270000000000003</v>
      </c>
      <c r="S323" s="1">
        <f>ROUND(Tabella1[[#This Row],[2016]],2)</f>
        <v>39.130000000000003</v>
      </c>
      <c r="T323" s="1">
        <f>ROUND(Tabella1[[#This Row],[2015]],2)</f>
        <v>39.130000000000003</v>
      </c>
      <c r="U323" s="1">
        <f>ROUND(Tabella1[[#This Row],[2014]],2)</f>
        <v>39.159999999999997</v>
      </c>
      <c r="V323" s="1">
        <f>SUM(Tabella1[[#This Row],[Canone 2019]:[Canone 2014]])</f>
        <v>236.29999999999998</v>
      </c>
    </row>
    <row r="324" spans="1:22" x14ac:dyDescent="0.25">
      <c r="A324" s="1" t="s">
        <v>529</v>
      </c>
      <c r="E324" s="1" t="s">
        <v>181</v>
      </c>
      <c r="F324" s="1" t="s">
        <v>530</v>
      </c>
      <c r="G324" s="1" t="s">
        <v>1454</v>
      </c>
      <c r="H324">
        <v>0.65</v>
      </c>
      <c r="I324" s="2">
        <f>Tabella1[[#This Row],[R.D.]]*1.8*1.429</f>
        <v>1.6719300000000004</v>
      </c>
      <c r="J324" s="1">
        <f>Tabella1[[#This Row],[R.D.]]*1.8*1.415</f>
        <v>1.6555500000000003</v>
      </c>
      <c r="K324" s="1">
        <f>Tabella1[[#This Row],[R.D.]]*1.8*1.403</f>
        <v>1.6415100000000002</v>
      </c>
      <c r="L324" s="1">
        <f>Tabella1[[#This Row],[R.D.]]*1.8*1.398</f>
        <v>1.6356600000000001</v>
      </c>
      <c r="M324" s="1">
        <f>Tabella1[[#This Row],[R.D.]]*1.8*1.398</f>
        <v>1.6356600000000001</v>
      </c>
      <c r="N324" s="1">
        <f>Tabella1[[#This Row],[R.D.]]*1.8*1.399</f>
        <v>1.6368300000000002</v>
      </c>
      <c r="O324" s="1">
        <f>ROUND(Tabella1[[#This Row],[R.D.]],2)</f>
        <v>0.65</v>
      </c>
      <c r="P324" s="1">
        <f>ROUND(Tabella1[[#This Row],[2019]],2)</f>
        <v>1.67</v>
      </c>
      <c r="Q324" s="1">
        <f>ROUND(Tabella1[[#This Row],[2018]],2)</f>
        <v>1.66</v>
      </c>
      <c r="R324" s="1">
        <f>ROUND(Tabella1[[#This Row],[2017]],2)</f>
        <v>1.64</v>
      </c>
      <c r="S324" s="1">
        <f>ROUND(Tabella1[[#This Row],[2016]],2)</f>
        <v>1.64</v>
      </c>
      <c r="T324" s="1">
        <f>ROUND(Tabella1[[#This Row],[2015]],2)</f>
        <v>1.64</v>
      </c>
      <c r="U324" s="1">
        <f>ROUND(Tabella1[[#This Row],[2014]],2)</f>
        <v>1.64</v>
      </c>
      <c r="V324" s="1">
        <f>SUM(Tabella1[[#This Row],[Canone 2019]:[Canone 2014]])</f>
        <v>9.89</v>
      </c>
    </row>
    <row r="325" spans="1:22" x14ac:dyDescent="0.25">
      <c r="A325" s="1" t="s">
        <v>531</v>
      </c>
      <c r="E325" s="1" t="s">
        <v>181</v>
      </c>
      <c r="F325" s="1" t="s">
        <v>532</v>
      </c>
      <c r="G325" s="1" t="s">
        <v>1455</v>
      </c>
      <c r="H325">
        <v>12.39</v>
      </c>
      <c r="I325" s="2">
        <f>Tabella1[[#This Row],[R.D.]]*1.8*1.429</f>
        <v>31.869558000000005</v>
      </c>
      <c r="J325" s="1">
        <f>Tabella1[[#This Row],[R.D.]]*1.8*1.415</f>
        <v>31.557330000000004</v>
      </c>
      <c r="K325" s="1">
        <f>Tabella1[[#This Row],[R.D.]]*1.8*1.403</f>
        <v>31.289706000000006</v>
      </c>
      <c r="L325" s="1">
        <f>Tabella1[[#This Row],[R.D.]]*1.8*1.398</f>
        <v>31.178196000000003</v>
      </c>
      <c r="M325" s="1">
        <f>Tabella1[[#This Row],[R.D.]]*1.8*1.398</f>
        <v>31.178196000000003</v>
      </c>
      <c r="N325" s="1">
        <f>Tabella1[[#This Row],[R.D.]]*1.8*1.399</f>
        <v>31.200498000000003</v>
      </c>
      <c r="O325" s="1">
        <f>ROUND(Tabella1[[#This Row],[R.D.]],2)</f>
        <v>12.39</v>
      </c>
      <c r="P325" s="1">
        <f>ROUND(Tabella1[[#This Row],[2019]],2)</f>
        <v>31.87</v>
      </c>
      <c r="Q325" s="1">
        <f>ROUND(Tabella1[[#This Row],[2018]],2)</f>
        <v>31.56</v>
      </c>
      <c r="R325" s="1">
        <f>ROUND(Tabella1[[#This Row],[2017]],2)</f>
        <v>31.29</v>
      </c>
      <c r="S325" s="1">
        <f>ROUND(Tabella1[[#This Row],[2016]],2)</f>
        <v>31.18</v>
      </c>
      <c r="T325" s="1">
        <f>ROUND(Tabella1[[#This Row],[2015]],2)</f>
        <v>31.18</v>
      </c>
      <c r="U325" s="1">
        <f>ROUND(Tabella1[[#This Row],[2014]],2)</f>
        <v>31.2</v>
      </c>
      <c r="V325" s="1">
        <f>SUM(Tabella1[[#This Row],[Canone 2019]:[Canone 2014]])</f>
        <v>188.28</v>
      </c>
    </row>
    <row r="326" spans="1:22" x14ac:dyDescent="0.25">
      <c r="A326" s="1" t="s">
        <v>533</v>
      </c>
      <c r="E326" s="1" t="s">
        <v>181</v>
      </c>
      <c r="F326" s="1" t="s">
        <v>534</v>
      </c>
      <c r="G326" s="1" t="s">
        <v>451</v>
      </c>
      <c r="H326">
        <v>0.67</v>
      </c>
      <c r="I326" s="2">
        <f>Tabella1[[#This Row],[R.D.]]*1.8*1.429</f>
        <v>1.7233740000000004</v>
      </c>
      <c r="J326" s="1">
        <f>Tabella1[[#This Row],[R.D.]]*1.8*1.415</f>
        <v>1.7064900000000003</v>
      </c>
      <c r="K326" s="1">
        <f>Tabella1[[#This Row],[R.D.]]*1.8*1.403</f>
        <v>1.6920180000000002</v>
      </c>
      <c r="L326" s="1">
        <f>Tabella1[[#This Row],[R.D.]]*1.8*1.398</f>
        <v>1.685988</v>
      </c>
      <c r="M326" s="1">
        <f>Tabella1[[#This Row],[R.D.]]*1.8*1.398</f>
        <v>1.685988</v>
      </c>
      <c r="N326" s="1">
        <f>Tabella1[[#This Row],[R.D.]]*1.8*1.399</f>
        <v>1.6871940000000003</v>
      </c>
      <c r="O326" s="1">
        <f>ROUND(Tabella1[[#This Row],[R.D.]],2)</f>
        <v>0.67</v>
      </c>
      <c r="P326" s="1">
        <f>ROUND(Tabella1[[#This Row],[2019]],2)</f>
        <v>1.72</v>
      </c>
      <c r="Q326" s="1">
        <f>ROUND(Tabella1[[#This Row],[2018]],2)</f>
        <v>1.71</v>
      </c>
      <c r="R326" s="1">
        <f>ROUND(Tabella1[[#This Row],[2017]],2)</f>
        <v>1.69</v>
      </c>
      <c r="S326" s="1">
        <f>ROUND(Tabella1[[#This Row],[2016]],2)</f>
        <v>1.69</v>
      </c>
      <c r="T326" s="1">
        <f>ROUND(Tabella1[[#This Row],[2015]],2)</f>
        <v>1.69</v>
      </c>
      <c r="U326" s="1">
        <f>ROUND(Tabella1[[#This Row],[2014]],2)</f>
        <v>1.69</v>
      </c>
      <c r="V326" s="1">
        <f>SUM(Tabella1[[#This Row],[Canone 2019]:[Canone 2014]])</f>
        <v>10.189999999999998</v>
      </c>
    </row>
    <row r="327" spans="1:22" x14ac:dyDescent="0.25">
      <c r="A327" s="1" t="s">
        <v>329</v>
      </c>
      <c r="E327" s="1" t="s">
        <v>181</v>
      </c>
      <c r="F327" s="1" t="s">
        <v>535</v>
      </c>
      <c r="G327" s="1" t="s">
        <v>536</v>
      </c>
      <c r="H327">
        <v>1.1100000000000001</v>
      </c>
      <c r="I327" s="2">
        <f>Tabella1[[#This Row],[R.D.]]*1.8*1.429</f>
        <v>2.8551420000000003</v>
      </c>
      <c r="J327" s="1">
        <f>Tabella1[[#This Row],[R.D.]]*1.8*1.415</f>
        <v>2.8271700000000002</v>
      </c>
      <c r="K327" s="1">
        <f>Tabella1[[#This Row],[R.D.]]*1.8*1.403</f>
        <v>2.8031940000000004</v>
      </c>
      <c r="L327" s="1">
        <f>Tabella1[[#This Row],[R.D.]]*1.8*1.398</f>
        <v>2.7932040000000002</v>
      </c>
      <c r="M327" s="1">
        <f>Tabella1[[#This Row],[R.D.]]*1.8*1.398</f>
        <v>2.7932040000000002</v>
      </c>
      <c r="N327" s="1">
        <f>Tabella1[[#This Row],[R.D.]]*1.8*1.399</f>
        <v>2.7952020000000002</v>
      </c>
      <c r="O327" s="1">
        <f>ROUND(Tabella1[[#This Row],[R.D.]],2)</f>
        <v>1.1100000000000001</v>
      </c>
      <c r="P327" s="1">
        <f>ROUND(Tabella1[[#This Row],[2019]],2)</f>
        <v>2.86</v>
      </c>
      <c r="Q327" s="1">
        <f>ROUND(Tabella1[[#This Row],[2018]],2)</f>
        <v>2.83</v>
      </c>
      <c r="R327" s="1">
        <f>ROUND(Tabella1[[#This Row],[2017]],2)</f>
        <v>2.8</v>
      </c>
      <c r="S327" s="1">
        <f>ROUND(Tabella1[[#This Row],[2016]],2)</f>
        <v>2.79</v>
      </c>
      <c r="T327" s="1">
        <f>ROUND(Tabella1[[#This Row],[2015]],2)</f>
        <v>2.79</v>
      </c>
      <c r="U327" s="1">
        <f>ROUND(Tabella1[[#This Row],[2014]],2)</f>
        <v>2.8</v>
      </c>
      <c r="V327" s="1">
        <f>SUM(Tabella1[[#This Row],[Canone 2019]:[Canone 2014]])</f>
        <v>16.869999999999997</v>
      </c>
    </row>
    <row r="328" spans="1:22" x14ac:dyDescent="0.25">
      <c r="A328" s="1" t="s">
        <v>537</v>
      </c>
      <c r="E328" s="1" t="s">
        <v>181</v>
      </c>
      <c r="F328" s="1" t="s">
        <v>538</v>
      </c>
      <c r="G328" s="1" t="s">
        <v>539</v>
      </c>
      <c r="H328">
        <v>0.42</v>
      </c>
      <c r="I328" s="2">
        <f>Tabella1[[#This Row],[R.D.]]*1.8*1.429</f>
        <v>1.0803240000000001</v>
      </c>
      <c r="J328" s="1">
        <f>Tabella1[[#This Row],[R.D.]]*1.8*1.415</f>
        <v>1.0697400000000001</v>
      </c>
      <c r="K328" s="1">
        <f>Tabella1[[#This Row],[R.D.]]*1.8*1.403</f>
        <v>1.0606679999999999</v>
      </c>
      <c r="L328" s="1">
        <f>Tabella1[[#This Row],[R.D.]]*1.8*1.398</f>
        <v>1.056888</v>
      </c>
      <c r="M328" s="1">
        <f>Tabella1[[#This Row],[R.D.]]*1.8*1.398</f>
        <v>1.056888</v>
      </c>
      <c r="N328" s="1">
        <f>Tabella1[[#This Row],[R.D.]]*1.8*1.399</f>
        <v>1.057644</v>
      </c>
      <c r="O328" s="1">
        <f>ROUND(Tabella1[[#This Row],[R.D.]],2)</f>
        <v>0.42</v>
      </c>
      <c r="P328" s="1">
        <f>ROUND(Tabella1[[#This Row],[2019]],2)</f>
        <v>1.08</v>
      </c>
      <c r="Q328" s="1">
        <f>ROUND(Tabella1[[#This Row],[2018]],2)</f>
        <v>1.07</v>
      </c>
      <c r="R328" s="1">
        <f>ROUND(Tabella1[[#This Row],[2017]],2)</f>
        <v>1.06</v>
      </c>
      <c r="S328" s="1">
        <f>ROUND(Tabella1[[#This Row],[2016]],2)</f>
        <v>1.06</v>
      </c>
      <c r="T328" s="1">
        <f>ROUND(Tabella1[[#This Row],[2015]],2)</f>
        <v>1.06</v>
      </c>
      <c r="U328" s="1">
        <f>ROUND(Tabella1[[#This Row],[2014]],2)</f>
        <v>1.06</v>
      </c>
      <c r="V328" s="1">
        <f>SUM(Tabella1[[#This Row],[Canone 2019]:[Canone 2014]])</f>
        <v>6.3900000000000006</v>
      </c>
    </row>
    <row r="329" spans="1:22" x14ac:dyDescent="0.25">
      <c r="A329" s="1" t="s">
        <v>540</v>
      </c>
      <c r="E329" s="1" t="s">
        <v>181</v>
      </c>
      <c r="F329" s="1" t="s">
        <v>541</v>
      </c>
      <c r="G329" s="1" t="s">
        <v>542</v>
      </c>
      <c r="H329">
        <v>0.08</v>
      </c>
      <c r="I329" s="2">
        <f>Tabella1[[#This Row],[R.D.]]*1.8*1.429</f>
        <v>0.20577600000000004</v>
      </c>
      <c r="J329" s="1">
        <f>Tabella1[[#This Row],[R.D.]]*1.8*1.415</f>
        <v>0.20376000000000002</v>
      </c>
      <c r="K329" s="1">
        <f>Tabella1[[#This Row],[R.D.]]*1.8*1.403</f>
        <v>0.20203200000000002</v>
      </c>
      <c r="L329" s="1">
        <f>Tabella1[[#This Row],[R.D.]]*1.8*1.398</f>
        <v>0.20131200000000002</v>
      </c>
      <c r="M329" s="1">
        <f>Tabella1[[#This Row],[R.D.]]*1.8*1.398</f>
        <v>0.20131200000000002</v>
      </c>
      <c r="N329" s="1">
        <f>Tabella1[[#This Row],[R.D.]]*1.8*1.399</f>
        <v>0.20145600000000002</v>
      </c>
      <c r="O329" s="1">
        <f>ROUND(Tabella1[[#This Row],[R.D.]],2)</f>
        <v>0.08</v>
      </c>
      <c r="P329" s="1">
        <f>ROUND(Tabella1[[#This Row],[2019]],2)</f>
        <v>0.21</v>
      </c>
      <c r="Q329" s="1">
        <f>ROUND(Tabella1[[#This Row],[2018]],2)</f>
        <v>0.2</v>
      </c>
      <c r="R329" s="1">
        <f>ROUND(Tabella1[[#This Row],[2017]],2)</f>
        <v>0.2</v>
      </c>
      <c r="S329" s="1">
        <f>ROUND(Tabella1[[#This Row],[2016]],2)</f>
        <v>0.2</v>
      </c>
      <c r="T329" s="1">
        <f>ROUND(Tabella1[[#This Row],[2015]],2)</f>
        <v>0.2</v>
      </c>
      <c r="U329" s="1">
        <f>ROUND(Tabella1[[#This Row],[2014]],2)</f>
        <v>0.2</v>
      </c>
      <c r="V329" s="1">
        <f>SUM(Tabella1[[#This Row],[Canone 2019]:[Canone 2014]])</f>
        <v>1.21</v>
      </c>
    </row>
    <row r="330" spans="1:22" x14ac:dyDescent="0.25">
      <c r="A330" s="1" t="s">
        <v>543</v>
      </c>
      <c r="E330" s="1" t="s">
        <v>181</v>
      </c>
      <c r="F330" s="1" t="s">
        <v>1456</v>
      </c>
      <c r="H330">
        <v>0</v>
      </c>
      <c r="I330" s="2">
        <f>Tabella1[[#This Row],[R.D.]]*1.8*1.429</f>
        <v>0</v>
      </c>
      <c r="J330" s="1">
        <f>Tabella1[[#This Row],[R.D.]]*1.8*1.415</f>
        <v>0</v>
      </c>
      <c r="K330" s="1">
        <f>Tabella1[[#This Row],[R.D.]]*1.8*1.403</f>
        <v>0</v>
      </c>
      <c r="L330" s="1">
        <f>Tabella1[[#This Row],[R.D.]]*1.8*1.398</f>
        <v>0</v>
      </c>
      <c r="M330" s="1">
        <f>Tabella1[[#This Row],[R.D.]]*1.8*1.398</f>
        <v>0</v>
      </c>
      <c r="N330" s="1">
        <f>Tabella1[[#This Row],[R.D.]]*1.8*1.399</f>
        <v>0</v>
      </c>
      <c r="O330" s="1">
        <f>ROUND(Tabella1[[#This Row],[R.D.]],2)</f>
        <v>0</v>
      </c>
      <c r="P330" s="1">
        <f>ROUND(Tabella1[[#This Row],[2019]],2)</f>
        <v>0</v>
      </c>
      <c r="Q330" s="1">
        <f>ROUND(Tabella1[[#This Row],[2018]],2)</f>
        <v>0</v>
      </c>
      <c r="R330" s="1">
        <f>ROUND(Tabella1[[#This Row],[2017]],2)</f>
        <v>0</v>
      </c>
      <c r="S330" s="1">
        <f>ROUND(Tabella1[[#This Row],[2016]],2)</f>
        <v>0</v>
      </c>
      <c r="T330" s="1">
        <f>ROUND(Tabella1[[#This Row],[2015]],2)</f>
        <v>0</v>
      </c>
      <c r="U330" s="1">
        <f>ROUND(Tabella1[[#This Row],[2014]],2)</f>
        <v>0</v>
      </c>
      <c r="V330" s="1">
        <f>SUM(Tabella1[[#This Row],[Canone 2019]:[Canone 2014]])</f>
        <v>0</v>
      </c>
    </row>
    <row r="331" spans="1:22" x14ac:dyDescent="0.25">
      <c r="A331" s="1" t="s">
        <v>544</v>
      </c>
      <c r="E331" s="1" t="s">
        <v>181</v>
      </c>
      <c r="F331" s="1" t="s">
        <v>545</v>
      </c>
      <c r="H331">
        <v>0</v>
      </c>
      <c r="I331" s="2">
        <f>Tabella1[[#This Row],[R.D.]]*1.8*1.429</f>
        <v>0</v>
      </c>
      <c r="J331" s="1">
        <f>Tabella1[[#This Row],[R.D.]]*1.8*1.415</f>
        <v>0</v>
      </c>
      <c r="K331" s="1">
        <f>Tabella1[[#This Row],[R.D.]]*1.8*1.403</f>
        <v>0</v>
      </c>
      <c r="L331" s="1">
        <f>Tabella1[[#This Row],[R.D.]]*1.8*1.398</f>
        <v>0</v>
      </c>
      <c r="M331" s="1">
        <f>Tabella1[[#This Row],[R.D.]]*1.8*1.398</f>
        <v>0</v>
      </c>
      <c r="N331" s="1">
        <f>Tabella1[[#This Row],[R.D.]]*1.8*1.399</f>
        <v>0</v>
      </c>
      <c r="O331" s="1">
        <f>ROUND(Tabella1[[#This Row],[R.D.]],2)</f>
        <v>0</v>
      </c>
      <c r="P331" s="1">
        <f>ROUND(Tabella1[[#This Row],[2019]],2)</f>
        <v>0</v>
      </c>
      <c r="Q331" s="1">
        <f>ROUND(Tabella1[[#This Row],[2018]],2)</f>
        <v>0</v>
      </c>
      <c r="R331" s="1">
        <f>ROUND(Tabella1[[#This Row],[2017]],2)</f>
        <v>0</v>
      </c>
      <c r="S331" s="1">
        <f>ROUND(Tabella1[[#This Row],[2016]],2)</f>
        <v>0</v>
      </c>
      <c r="T331" s="1">
        <f>ROUND(Tabella1[[#This Row],[2015]],2)</f>
        <v>0</v>
      </c>
      <c r="U331" s="1">
        <f>ROUND(Tabella1[[#This Row],[2014]],2)</f>
        <v>0</v>
      </c>
      <c r="V331" s="1">
        <f>SUM(Tabella1[[#This Row],[Canone 2019]:[Canone 2014]])</f>
        <v>0</v>
      </c>
    </row>
    <row r="332" spans="1:22" x14ac:dyDescent="0.25">
      <c r="A332" s="1" t="s">
        <v>546</v>
      </c>
      <c r="E332" s="1" t="s">
        <v>181</v>
      </c>
      <c r="F332" s="1" t="s">
        <v>547</v>
      </c>
      <c r="G332" s="1" t="s">
        <v>1457</v>
      </c>
      <c r="H332">
        <v>3.08</v>
      </c>
      <c r="I332" s="2">
        <f>Tabella1[[#This Row],[R.D.]]*1.8*1.429</f>
        <v>7.9223760000000008</v>
      </c>
      <c r="J332" s="1">
        <f>Tabella1[[#This Row],[R.D.]]*1.8*1.415</f>
        <v>7.8447600000000008</v>
      </c>
      <c r="K332" s="1">
        <f>Tabella1[[#This Row],[R.D.]]*1.8*1.403</f>
        <v>7.7782320000000009</v>
      </c>
      <c r="L332" s="1">
        <f>Tabella1[[#This Row],[R.D.]]*1.8*1.398</f>
        <v>7.7505120000000005</v>
      </c>
      <c r="M332" s="1">
        <f>Tabella1[[#This Row],[R.D.]]*1.8*1.398</f>
        <v>7.7505120000000005</v>
      </c>
      <c r="N332" s="1">
        <f>Tabella1[[#This Row],[R.D.]]*1.8*1.399</f>
        <v>7.7560560000000009</v>
      </c>
      <c r="O332" s="1">
        <f>ROUND(Tabella1[[#This Row],[R.D.]],2)</f>
        <v>3.08</v>
      </c>
      <c r="P332" s="1">
        <f>ROUND(Tabella1[[#This Row],[2019]],2)</f>
        <v>7.92</v>
      </c>
      <c r="Q332" s="1">
        <f>ROUND(Tabella1[[#This Row],[2018]],2)</f>
        <v>7.84</v>
      </c>
      <c r="R332" s="1">
        <f>ROUND(Tabella1[[#This Row],[2017]],2)</f>
        <v>7.78</v>
      </c>
      <c r="S332" s="1">
        <f>ROUND(Tabella1[[#This Row],[2016]],2)</f>
        <v>7.75</v>
      </c>
      <c r="T332" s="1">
        <f>ROUND(Tabella1[[#This Row],[2015]],2)</f>
        <v>7.75</v>
      </c>
      <c r="U332" s="1">
        <f>ROUND(Tabella1[[#This Row],[2014]],2)</f>
        <v>7.76</v>
      </c>
      <c r="V332" s="1">
        <f>SUM(Tabella1[[#This Row],[Canone 2019]:[Canone 2014]])</f>
        <v>46.8</v>
      </c>
    </row>
    <row r="333" spans="1:22" x14ac:dyDescent="0.25">
      <c r="A333" s="1" t="s">
        <v>548</v>
      </c>
      <c r="E333" s="1" t="s">
        <v>181</v>
      </c>
      <c r="F333" s="1" t="s">
        <v>1458</v>
      </c>
      <c r="H333">
        <v>0</v>
      </c>
      <c r="I333" s="2">
        <f>Tabella1[[#This Row],[R.D.]]*1.8*1.429</f>
        <v>0</v>
      </c>
      <c r="J333" s="1">
        <f>Tabella1[[#This Row],[R.D.]]*1.8*1.415</f>
        <v>0</v>
      </c>
      <c r="K333" s="1">
        <f>Tabella1[[#This Row],[R.D.]]*1.8*1.403</f>
        <v>0</v>
      </c>
      <c r="L333" s="1">
        <f>Tabella1[[#This Row],[R.D.]]*1.8*1.398</f>
        <v>0</v>
      </c>
      <c r="M333" s="1">
        <f>Tabella1[[#This Row],[R.D.]]*1.8*1.398</f>
        <v>0</v>
      </c>
      <c r="N333" s="1">
        <f>Tabella1[[#This Row],[R.D.]]*1.8*1.399</f>
        <v>0</v>
      </c>
      <c r="O333" s="1">
        <f>ROUND(Tabella1[[#This Row],[R.D.]],2)</f>
        <v>0</v>
      </c>
      <c r="P333" s="1">
        <f>ROUND(Tabella1[[#This Row],[2019]],2)</f>
        <v>0</v>
      </c>
      <c r="Q333" s="1">
        <f>ROUND(Tabella1[[#This Row],[2018]],2)</f>
        <v>0</v>
      </c>
      <c r="R333" s="1">
        <f>ROUND(Tabella1[[#This Row],[2017]],2)</f>
        <v>0</v>
      </c>
      <c r="S333" s="1">
        <f>ROUND(Tabella1[[#This Row],[2016]],2)</f>
        <v>0</v>
      </c>
      <c r="T333" s="1">
        <f>ROUND(Tabella1[[#This Row],[2015]],2)</f>
        <v>0</v>
      </c>
      <c r="U333" s="1">
        <f>ROUND(Tabella1[[#This Row],[2014]],2)</f>
        <v>0</v>
      </c>
      <c r="V333" s="1">
        <f>SUM(Tabella1[[#This Row],[Canone 2019]:[Canone 2014]])</f>
        <v>0</v>
      </c>
    </row>
    <row r="334" spans="1:22" x14ac:dyDescent="0.25">
      <c r="A334" s="1" t="s">
        <v>549</v>
      </c>
      <c r="E334" s="1" t="s">
        <v>181</v>
      </c>
      <c r="F334" s="1" t="s">
        <v>550</v>
      </c>
      <c r="G334" s="1" t="s">
        <v>551</v>
      </c>
      <c r="H334">
        <v>16.97</v>
      </c>
      <c r="I334" s="2">
        <f>Tabella1[[#This Row],[R.D.]]*1.8*1.429</f>
        <v>43.650233999999998</v>
      </c>
      <c r="J334" s="1">
        <f>Tabella1[[#This Row],[R.D.]]*1.8*1.415</f>
        <v>43.222589999999997</v>
      </c>
      <c r="K334" s="1">
        <f>Tabella1[[#This Row],[R.D.]]*1.8*1.403</f>
        <v>42.856037999999998</v>
      </c>
      <c r="L334" s="1">
        <f>Tabella1[[#This Row],[R.D.]]*1.8*1.398</f>
        <v>42.703308</v>
      </c>
      <c r="M334" s="1">
        <f>Tabella1[[#This Row],[R.D.]]*1.8*1.398</f>
        <v>42.703308</v>
      </c>
      <c r="N334" s="1">
        <f>Tabella1[[#This Row],[R.D.]]*1.8*1.399</f>
        <v>42.733854000000001</v>
      </c>
      <c r="O334" s="1">
        <f>ROUND(Tabella1[[#This Row],[R.D.]],2)</f>
        <v>16.97</v>
      </c>
      <c r="P334" s="1">
        <f>ROUND(Tabella1[[#This Row],[2019]],2)</f>
        <v>43.65</v>
      </c>
      <c r="Q334" s="1">
        <f>ROUND(Tabella1[[#This Row],[2018]],2)</f>
        <v>43.22</v>
      </c>
      <c r="R334" s="1">
        <f>ROUND(Tabella1[[#This Row],[2017]],2)</f>
        <v>42.86</v>
      </c>
      <c r="S334" s="1">
        <f>ROUND(Tabella1[[#This Row],[2016]],2)</f>
        <v>42.7</v>
      </c>
      <c r="T334" s="1">
        <f>ROUND(Tabella1[[#This Row],[2015]],2)</f>
        <v>42.7</v>
      </c>
      <c r="U334" s="1">
        <f>ROUND(Tabella1[[#This Row],[2014]],2)</f>
        <v>42.73</v>
      </c>
      <c r="V334" s="1">
        <f>SUM(Tabella1[[#This Row],[Canone 2019]:[Canone 2014]])</f>
        <v>257.86</v>
      </c>
    </row>
    <row r="335" spans="1:22" x14ac:dyDescent="0.25">
      <c r="A335" s="1" t="s">
        <v>552</v>
      </c>
      <c r="E335" s="1" t="s">
        <v>181</v>
      </c>
      <c r="F335" s="1" t="s">
        <v>553</v>
      </c>
      <c r="H335">
        <v>0</v>
      </c>
      <c r="I335" s="2">
        <f>Tabella1[[#This Row],[R.D.]]*1.8*1.429</f>
        <v>0</v>
      </c>
      <c r="J335" s="1">
        <f>Tabella1[[#This Row],[R.D.]]*1.8*1.415</f>
        <v>0</v>
      </c>
      <c r="K335" s="1">
        <f>Tabella1[[#This Row],[R.D.]]*1.8*1.403</f>
        <v>0</v>
      </c>
      <c r="L335" s="1">
        <f>Tabella1[[#This Row],[R.D.]]*1.8*1.398</f>
        <v>0</v>
      </c>
      <c r="M335" s="1">
        <f>Tabella1[[#This Row],[R.D.]]*1.8*1.398</f>
        <v>0</v>
      </c>
      <c r="N335" s="1">
        <f>Tabella1[[#This Row],[R.D.]]*1.8*1.399</f>
        <v>0</v>
      </c>
      <c r="O335" s="1">
        <f>ROUND(Tabella1[[#This Row],[R.D.]],2)</f>
        <v>0</v>
      </c>
      <c r="P335" s="1">
        <f>ROUND(Tabella1[[#This Row],[2019]],2)</f>
        <v>0</v>
      </c>
      <c r="Q335" s="1">
        <f>ROUND(Tabella1[[#This Row],[2018]],2)</f>
        <v>0</v>
      </c>
      <c r="R335" s="1">
        <f>ROUND(Tabella1[[#This Row],[2017]],2)</f>
        <v>0</v>
      </c>
      <c r="S335" s="1">
        <f>ROUND(Tabella1[[#This Row],[2016]],2)</f>
        <v>0</v>
      </c>
      <c r="T335" s="1">
        <f>ROUND(Tabella1[[#This Row],[2015]],2)</f>
        <v>0</v>
      </c>
      <c r="U335" s="1">
        <f>ROUND(Tabella1[[#This Row],[2014]],2)</f>
        <v>0</v>
      </c>
      <c r="V335" s="1">
        <f>SUM(Tabella1[[#This Row],[Canone 2019]:[Canone 2014]])</f>
        <v>0</v>
      </c>
    </row>
    <row r="336" spans="1:22" x14ac:dyDescent="0.25">
      <c r="A336" s="1" t="s">
        <v>554</v>
      </c>
      <c r="E336" s="1" t="s">
        <v>181</v>
      </c>
      <c r="F336" s="1" t="s">
        <v>553</v>
      </c>
      <c r="H336">
        <v>0</v>
      </c>
      <c r="I336" s="2">
        <f>Tabella1[[#This Row],[R.D.]]*1.8*1.429</f>
        <v>0</v>
      </c>
      <c r="J336" s="1">
        <f>Tabella1[[#This Row],[R.D.]]*1.8*1.415</f>
        <v>0</v>
      </c>
      <c r="K336" s="1">
        <f>Tabella1[[#This Row],[R.D.]]*1.8*1.403</f>
        <v>0</v>
      </c>
      <c r="L336" s="1">
        <f>Tabella1[[#This Row],[R.D.]]*1.8*1.398</f>
        <v>0</v>
      </c>
      <c r="M336" s="1">
        <f>Tabella1[[#This Row],[R.D.]]*1.8*1.398</f>
        <v>0</v>
      </c>
      <c r="N336" s="1">
        <f>Tabella1[[#This Row],[R.D.]]*1.8*1.399</f>
        <v>0</v>
      </c>
      <c r="O336" s="1">
        <f>ROUND(Tabella1[[#This Row],[R.D.]],2)</f>
        <v>0</v>
      </c>
      <c r="P336" s="1">
        <f>ROUND(Tabella1[[#This Row],[2019]],2)</f>
        <v>0</v>
      </c>
      <c r="Q336" s="1">
        <f>ROUND(Tabella1[[#This Row],[2018]],2)</f>
        <v>0</v>
      </c>
      <c r="R336" s="1">
        <f>ROUND(Tabella1[[#This Row],[2017]],2)</f>
        <v>0</v>
      </c>
      <c r="S336" s="1">
        <f>ROUND(Tabella1[[#This Row],[2016]],2)</f>
        <v>0</v>
      </c>
      <c r="T336" s="1">
        <f>ROUND(Tabella1[[#This Row],[2015]],2)</f>
        <v>0</v>
      </c>
      <c r="U336" s="1">
        <f>ROUND(Tabella1[[#This Row],[2014]],2)</f>
        <v>0</v>
      </c>
      <c r="V336" s="1">
        <f>SUM(Tabella1[[#This Row],[Canone 2019]:[Canone 2014]])</f>
        <v>0</v>
      </c>
    </row>
    <row r="337" spans="1:22" x14ac:dyDescent="0.25">
      <c r="A337" s="1" t="s">
        <v>555</v>
      </c>
      <c r="E337" s="1" t="s">
        <v>181</v>
      </c>
      <c r="F337" s="1" t="s">
        <v>556</v>
      </c>
      <c r="H337">
        <v>0</v>
      </c>
      <c r="I337" s="2">
        <f>Tabella1[[#This Row],[R.D.]]*1.8*1.429</f>
        <v>0</v>
      </c>
      <c r="J337" s="1">
        <f>Tabella1[[#This Row],[R.D.]]*1.8*1.415</f>
        <v>0</v>
      </c>
      <c r="K337" s="1">
        <f>Tabella1[[#This Row],[R.D.]]*1.8*1.403</f>
        <v>0</v>
      </c>
      <c r="L337" s="1">
        <f>Tabella1[[#This Row],[R.D.]]*1.8*1.398</f>
        <v>0</v>
      </c>
      <c r="M337" s="1">
        <f>Tabella1[[#This Row],[R.D.]]*1.8*1.398</f>
        <v>0</v>
      </c>
      <c r="N337" s="1">
        <f>Tabella1[[#This Row],[R.D.]]*1.8*1.399</f>
        <v>0</v>
      </c>
      <c r="O337" s="1">
        <f>ROUND(Tabella1[[#This Row],[R.D.]],2)</f>
        <v>0</v>
      </c>
      <c r="P337" s="1">
        <f>ROUND(Tabella1[[#This Row],[2019]],2)</f>
        <v>0</v>
      </c>
      <c r="Q337" s="1">
        <f>ROUND(Tabella1[[#This Row],[2018]],2)</f>
        <v>0</v>
      </c>
      <c r="R337" s="1">
        <f>ROUND(Tabella1[[#This Row],[2017]],2)</f>
        <v>0</v>
      </c>
      <c r="S337" s="1">
        <f>ROUND(Tabella1[[#This Row],[2016]],2)</f>
        <v>0</v>
      </c>
      <c r="T337" s="1">
        <f>ROUND(Tabella1[[#This Row],[2015]],2)</f>
        <v>0</v>
      </c>
      <c r="U337" s="1">
        <f>ROUND(Tabella1[[#This Row],[2014]],2)</f>
        <v>0</v>
      </c>
      <c r="V337" s="1">
        <f>SUM(Tabella1[[#This Row],[Canone 2019]:[Canone 2014]])</f>
        <v>0</v>
      </c>
    </row>
    <row r="338" spans="1:22" x14ac:dyDescent="0.25">
      <c r="A338" s="1" t="s">
        <v>557</v>
      </c>
      <c r="E338" s="1" t="s">
        <v>181</v>
      </c>
      <c r="F338" s="1" t="s">
        <v>1459</v>
      </c>
      <c r="G338" s="1" t="s">
        <v>1460</v>
      </c>
      <c r="H338">
        <v>0</v>
      </c>
      <c r="I338" s="2">
        <f>Tabella1[[#This Row],[R.D.]]*1.8*1.429</f>
        <v>0</v>
      </c>
      <c r="J338" s="1">
        <f>Tabella1[[#This Row],[R.D.]]*1.8*1.415</f>
        <v>0</v>
      </c>
      <c r="K338" s="1">
        <f>Tabella1[[#This Row],[R.D.]]*1.8*1.403</f>
        <v>0</v>
      </c>
      <c r="L338" s="1">
        <f>Tabella1[[#This Row],[R.D.]]*1.8*1.398</f>
        <v>0</v>
      </c>
      <c r="M338" s="1">
        <f>Tabella1[[#This Row],[R.D.]]*1.8*1.398</f>
        <v>0</v>
      </c>
      <c r="N338" s="1">
        <f>Tabella1[[#This Row],[R.D.]]*1.8*1.399</f>
        <v>0</v>
      </c>
      <c r="O338" s="1">
        <f>ROUND(Tabella1[[#This Row],[R.D.]],2)</f>
        <v>0</v>
      </c>
      <c r="P338" s="1">
        <f>ROUND(Tabella1[[#This Row],[2019]],2)</f>
        <v>0</v>
      </c>
      <c r="Q338" s="1">
        <f>ROUND(Tabella1[[#This Row],[2018]],2)</f>
        <v>0</v>
      </c>
      <c r="R338" s="1">
        <f>ROUND(Tabella1[[#This Row],[2017]],2)</f>
        <v>0</v>
      </c>
      <c r="S338" s="1">
        <f>ROUND(Tabella1[[#This Row],[2016]],2)</f>
        <v>0</v>
      </c>
      <c r="T338" s="1">
        <f>ROUND(Tabella1[[#This Row],[2015]],2)</f>
        <v>0</v>
      </c>
      <c r="U338" s="1">
        <f>ROUND(Tabella1[[#This Row],[2014]],2)</f>
        <v>0</v>
      </c>
      <c r="V338" s="1">
        <f>SUM(Tabella1[[#This Row],[Canone 2019]:[Canone 2014]])</f>
        <v>0</v>
      </c>
    </row>
    <row r="339" spans="1:22" x14ac:dyDescent="0.25">
      <c r="A339" s="1" t="s">
        <v>558</v>
      </c>
      <c r="E339" s="1" t="s">
        <v>181</v>
      </c>
      <c r="F339" s="1" t="s">
        <v>559</v>
      </c>
      <c r="H339">
        <v>0</v>
      </c>
      <c r="I339" s="2">
        <f>Tabella1[[#This Row],[R.D.]]*1.8*1.429</f>
        <v>0</v>
      </c>
      <c r="J339" s="1">
        <f>Tabella1[[#This Row],[R.D.]]*1.8*1.415</f>
        <v>0</v>
      </c>
      <c r="K339" s="1">
        <f>Tabella1[[#This Row],[R.D.]]*1.8*1.403</f>
        <v>0</v>
      </c>
      <c r="L339" s="1">
        <f>Tabella1[[#This Row],[R.D.]]*1.8*1.398</f>
        <v>0</v>
      </c>
      <c r="M339" s="1">
        <f>Tabella1[[#This Row],[R.D.]]*1.8*1.398</f>
        <v>0</v>
      </c>
      <c r="N339" s="1">
        <f>Tabella1[[#This Row],[R.D.]]*1.8*1.399</f>
        <v>0</v>
      </c>
      <c r="O339" s="1">
        <f>ROUND(Tabella1[[#This Row],[R.D.]],2)</f>
        <v>0</v>
      </c>
      <c r="P339" s="1">
        <f>ROUND(Tabella1[[#This Row],[2019]],2)</f>
        <v>0</v>
      </c>
      <c r="Q339" s="1">
        <f>ROUND(Tabella1[[#This Row],[2018]],2)</f>
        <v>0</v>
      </c>
      <c r="R339" s="1">
        <f>ROUND(Tabella1[[#This Row],[2017]],2)</f>
        <v>0</v>
      </c>
      <c r="S339" s="1">
        <f>ROUND(Tabella1[[#This Row],[2016]],2)</f>
        <v>0</v>
      </c>
      <c r="T339" s="1">
        <f>ROUND(Tabella1[[#This Row],[2015]],2)</f>
        <v>0</v>
      </c>
      <c r="U339" s="1">
        <f>ROUND(Tabella1[[#This Row],[2014]],2)</f>
        <v>0</v>
      </c>
      <c r="V339" s="1">
        <f>SUM(Tabella1[[#This Row],[Canone 2019]:[Canone 2014]])</f>
        <v>0</v>
      </c>
    </row>
    <row r="340" spans="1:22" x14ac:dyDescent="0.25">
      <c r="A340" s="1" t="s">
        <v>560</v>
      </c>
      <c r="E340" s="1" t="s">
        <v>181</v>
      </c>
      <c r="F340" s="1" t="s">
        <v>1461</v>
      </c>
      <c r="H340">
        <v>0</v>
      </c>
      <c r="I340" s="2">
        <f>Tabella1[[#This Row],[R.D.]]*1.8*1.429</f>
        <v>0</v>
      </c>
      <c r="J340" s="1">
        <f>Tabella1[[#This Row],[R.D.]]*1.8*1.415</f>
        <v>0</v>
      </c>
      <c r="K340" s="1">
        <f>Tabella1[[#This Row],[R.D.]]*1.8*1.403</f>
        <v>0</v>
      </c>
      <c r="L340" s="1">
        <f>Tabella1[[#This Row],[R.D.]]*1.8*1.398</f>
        <v>0</v>
      </c>
      <c r="M340" s="1">
        <f>Tabella1[[#This Row],[R.D.]]*1.8*1.398</f>
        <v>0</v>
      </c>
      <c r="N340" s="1">
        <f>Tabella1[[#This Row],[R.D.]]*1.8*1.399</f>
        <v>0</v>
      </c>
      <c r="O340" s="1">
        <f>ROUND(Tabella1[[#This Row],[R.D.]],2)</f>
        <v>0</v>
      </c>
      <c r="P340" s="1">
        <f>ROUND(Tabella1[[#This Row],[2019]],2)</f>
        <v>0</v>
      </c>
      <c r="Q340" s="1">
        <f>ROUND(Tabella1[[#This Row],[2018]],2)</f>
        <v>0</v>
      </c>
      <c r="R340" s="1">
        <f>ROUND(Tabella1[[#This Row],[2017]],2)</f>
        <v>0</v>
      </c>
      <c r="S340" s="1">
        <f>ROUND(Tabella1[[#This Row],[2016]],2)</f>
        <v>0</v>
      </c>
      <c r="T340" s="1">
        <f>ROUND(Tabella1[[#This Row],[2015]],2)</f>
        <v>0</v>
      </c>
      <c r="U340" s="1">
        <f>ROUND(Tabella1[[#This Row],[2014]],2)</f>
        <v>0</v>
      </c>
      <c r="V340" s="1">
        <f>SUM(Tabella1[[#This Row],[Canone 2019]:[Canone 2014]])</f>
        <v>0</v>
      </c>
    </row>
    <row r="341" spans="1:22" x14ac:dyDescent="0.25">
      <c r="A341" s="1" t="s">
        <v>561</v>
      </c>
      <c r="E341" s="1" t="s">
        <v>181</v>
      </c>
      <c r="F341" s="1" t="s">
        <v>563</v>
      </c>
      <c r="H341">
        <v>0</v>
      </c>
      <c r="I341" s="2">
        <f>Tabella1[[#This Row],[R.D.]]*1.8*1.429</f>
        <v>0</v>
      </c>
      <c r="J341" s="1">
        <f>Tabella1[[#This Row],[R.D.]]*1.8*1.415</f>
        <v>0</v>
      </c>
      <c r="K341" s="1">
        <f>Tabella1[[#This Row],[R.D.]]*1.8*1.403</f>
        <v>0</v>
      </c>
      <c r="L341" s="1">
        <f>Tabella1[[#This Row],[R.D.]]*1.8*1.398</f>
        <v>0</v>
      </c>
      <c r="M341" s="1">
        <f>Tabella1[[#This Row],[R.D.]]*1.8*1.398</f>
        <v>0</v>
      </c>
      <c r="N341" s="1">
        <f>Tabella1[[#This Row],[R.D.]]*1.8*1.399</f>
        <v>0</v>
      </c>
      <c r="O341" s="1">
        <f>ROUND(Tabella1[[#This Row],[R.D.]],2)</f>
        <v>0</v>
      </c>
      <c r="P341" s="1">
        <f>ROUND(Tabella1[[#This Row],[2019]],2)</f>
        <v>0</v>
      </c>
      <c r="Q341" s="1">
        <f>ROUND(Tabella1[[#This Row],[2018]],2)</f>
        <v>0</v>
      </c>
      <c r="R341" s="1">
        <f>ROUND(Tabella1[[#This Row],[2017]],2)</f>
        <v>0</v>
      </c>
      <c r="S341" s="1">
        <f>ROUND(Tabella1[[#This Row],[2016]],2)</f>
        <v>0</v>
      </c>
      <c r="T341" s="1">
        <f>ROUND(Tabella1[[#This Row],[2015]],2)</f>
        <v>0</v>
      </c>
      <c r="U341" s="1">
        <f>ROUND(Tabella1[[#This Row],[2014]],2)</f>
        <v>0</v>
      </c>
      <c r="V341" s="1">
        <f>SUM(Tabella1[[#This Row],[Canone 2019]:[Canone 2014]])</f>
        <v>0</v>
      </c>
    </row>
    <row r="342" spans="1:22" x14ac:dyDescent="0.25">
      <c r="A342" s="1" t="s">
        <v>562</v>
      </c>
      <c r="E342" s="1" t="s">
        <v>181</v>
      </c>
      <c r="F342" s="1" t="s">
        <v>563</v>
      </c>
      <c r="H342">
        <v>0</v>
      </c>
      <c r="I342" s="2">
        <f>Tabella1[[#This Row],[R.D.]]*1.8*1.429</f>
        <v>0</v>
      </c>
      <c r="J342" s="1">
        <f>Tabella1[[#This Row],[R.D.]]*1.8*1.415</f>
        <v>0</v>
      </c>
      <c r="K342" s="1">
        <f>Tabella1[[#This Row],[R.D.]]*1.8*1.403</f>
        <v>0</v>
      </c>
      <c r="L342" s="1">
        <f>Tabella1[[#This Row],[R.D.]]*1.8*1.398</f>
        <v>0</v>
      </c>
      <c r="M342" s="1">
        <f>Tabella1[[#This Row],[R.D.]]*1.8*1.398</f>
        <v>0</v>
      </c>
      <c r="N342" s="1">
        <f>Tabella1[[#This Row],[R.D.]]*1.8*1.399</f>
        <v>0</v>
      </c>
      <c r="O342" s="1">
        <f>ROUND(Tabella1[[#This Row],[R.D.]],2)</f>
        <v>0</v>
      </c>
      <c r="P342" s="1">
        <f>ROUND(Tabella1[[#This Row],[2019]],2)</f>
        <v>0</v>
      </c>
      <c r="Q342" s="1">
        <f>ROUND(Tabella1[[#This Row],[2018]],2)</f>
        <v>0</v>
      </c>
      <c r="R342" s="1">
        <f>ROUND(Tabella1[[#This Row],[2017]],2)</f>
        <v>0</v>
      </c>
      <c r="S342" s="1">
        <f>ROUND(Tabella1[[#This Row],[2016]],2)</f>
        <v>0</v>
      </c>
      <c r="T342" s="1">
        <f>ROUND(Tabella1[[#This Row],[2015]],2)</f>
        <v>0</v>
      </c>
      <c r="U342" s="1">
        <f>ROUND(Tabella1[[#This Row],[2014]],2)</f>
        <v>0</v>
      </c>
      <c r="V342" s="1">
        <f>SUM(Tabella1[[#This Row],[Canone 2019]:[Canone 2014]])</f>
        <v>0</v>
      </c>
    </row>
    <row r="343" spans="1:22" x14ac:dyDescent="0.25">
      <c r="A343" s="1" t="s">
        <v>331</v>
      </c>
      <c r="E343" s="1" t="s">
        <v>181</v>
      </c>
      <c r="F343" s="1" t="s">
        <v>563</v>
      </c>
      <c r="H343">
        <v>0</v>
      </c>
      <c r="I343" s="2">
        <f>Tabella1[[#This Row],[R.D.]]*1.8*1.429</f>
        <v>0</v>
      </c>
      <c r="J343" s="1">
        <f>Tabella1[[#This Row],[R.D.]]*1.8*1.415</f>
        <v>0</v>
      </c>
      <c r="K343" s="1">
        <f>Tabella1[[#This Row],[R.D.]]*1.8*1.403</f>
        <v>0</v>
      </c>
      <c r="L343" s="1">
        <f>Tabella1[[#This Row],[R.D.]]*1.8*1.398</f>
        <v>0</v>
      </c>
      <c r="M343" s="1">
        <f>Tabella1[[#This Row],[R.D.]]*1.8*1.398</f>
        <v>0</v>
      </c>
      <c r="N343" s="1">
        <f>Tabella1[[#This Row],[R.D.]]*1.8*1.399</f>
        <v>0</v>
      </c>
      <c r="O343" s="1">
        <f>ROUND(Tabella1[[#This Row],[R.D.]],2)</f>
        <v>0</v>
      </c>
      <c r="P343" s="1">
        <f>ROUND(Tabella1[[#This Row],[2019]],2)</f>
        <v>0</v>
      </c>
      <c r="Q343" s="1">
        <f>ROUND(Tabella1[[#This Row],[2018]],2)</f>
        <v>0</v>
      </c>
      <c r="R343" s="1">
        <f>ROUND(Tabella1[[#This Row],[2017]],2)</f>
        <v>0</v>
      </c>
      <c r="S343" s="1">
        <f>ROUND(Tabella1[[#This Row],[2016]],2)</f>
        <v>0</v>
      </c>
      <c r="T343" s="1">
        <f>ROUND(Tabella1[[#This Row],[2015]],2)</f>
        <v>0</v>
      </c>
      <c r="U343" s="1">
        <f>ROUND(Tabella1[[#This Row],[2014]],2)</f>
        <v>0</v>
      </c>
      <c r="V343" s="1">
        <f>SUM(Tabella1[[#This Row],[Canone 2019]:[Canone 2014]])</f>
        <v>0</v>
      </c>
    </row>
    <row r="344" spans="1:22" x14ac:dyDescent="0.25">
      <c r="A344" s="1" t="s">
        <v>333</v>
      </c>
      <c r="E344" s="1" t="s">
        <v>181</v>
      </c>
      <c r="F344" s="1" t="s">
        <v>563</v>
      </c>
      <c r="H344">
        <v>0</v>
      </c>
      <c r="I344" s="2">
        <f>Tabella1[[#This Row],[R.D.]]*1.8*1.429</f>
        <v>0</v>
      </c>
      <c r="J344" s="1">
        <f>Tabella1[[#This Row],[R.D.]]*1.8*1.415</f>
        <v>0</v>
      </c>
      <c r="K344" s="1">
        <f>Tabella1[[#This Row],[R.D.]]*1.8*1.403</f>
        <v>0</v>
      </c>
      <c r="L344" s="1">
        <f>Tabella1[[#This Row],[R.D.]]*1.8*1.398</f>
        <v>0</v>
      </c>
      <c r="M344" s="1">
        <f>Tabella1[[#This Row],[R.D.]]*1.8*1.398</f>
        <v>0</v>
      </c>
      <c r="N344" s="1">
        <f>Tabella1[[#This Row],[R.D.]]*1.8*1.399</f>
        <v>0</v>
      </c>
      <c r="O344" s="1">
        <f>ROUND(Tabella1[[#This Row],[R.D.]],2)</f>
        <v>0</v>
      </c>
      <c r="P344" s="1">
        <f>ROUND(Tabella1[[#This Row],[2019]],2)</f>
        <v>0</v>
      </c>
      <c r="Q344" s="1">
        <f>ROUND(Tabella1[[#This Row],[2018]],2)</f>
        <v>0</v>
      </c>
      <c r="R344" s="1">
        <f>ROUND(Tabella1[[#This Row],[2017]],2)</f>
        <v>0</v>
      </c>
      <c r="S344" s="1">
        <f>ROUND(Tabella1[[#This Row],[2016]],2)</f>
        <v>0</v>
      </c>
      <c r="T344" s="1">
        <f>ROUND(Tabella1[[#This Row],[2015]],2)</f>
        <v>0</v>
      </c>
      <c r="U344" s="1">
        <f>ROUND(Tabella1[[#This Row],[2014]],2)</f>
        <v>0</v>
      </c>
      <c r="V344" s="1">
        <f>SUM(Tabella1[[#This Row],[Canone 2019]:[Canone 2014]])</f>
        <v>0</v>
      </c>
    </row>
    <row r="345" spans="1:22" x14ac:dyDescent="0.25">
      <c r="A345" s="1" t="s">
        <v>564</v>
      </c>
      <c r="E345" s="1" t="s">
        <v>181</v>
      </c>
      <c r="F345" s="1" t="s">
        <v>565</v>
      </c>
      <c r="H345">
        <v>0</v>
      </c>
      <c r="I345" s="2">
        <f>Tabella1[[#This Row],[R.D.]]*1.8*1.429</f>
        <v>0</v>
      </c>
      <c r="J345" s="1">
        <f>Tabella1[[#This Row],[R.D.]]*1.8*1.415</f>
        <v>0</v>
      </c>
      <c r="K345" s="1">
        <f>Tabella1[[#This Row],[R.D.]]*1.8*1.403</f>
        <v>0</v>
      </c>
      <c r="L345" s="1">
        <f>Tabella1[[#This Row],[R.D.]]*1.8*1.398</f>
        <v>0</v>
      </c>
      <c r="M345" s="1">
        <f>Tabella1[[#This Row],[R.D.]]*1.8*1.398</f>
        <v>0</v>
      </c>
      <c r="N345" s="1">
        <f>Tabella1[[#This Row],[R.D.]]*1.8*1.399</f>
        <v>0</v>
      </c>
      <c r="O345" s="1">
        <f>ROUND(Tabella1[[#This Row],[R.D.]],2)</f>
        <v>0</v>
      </c>
      <c r="P345" s="1">
        <f>ROUND(Tabella1[[#This Row],[2019]],2)</f>
        <v>0</v>
      </c>
      <c r="Q345" s="1">
        <f>ROUND(Tabella1[[#This Row],[2018]],2)</f>
        <v>0</v>
      </c>
      <c r="R345" s="1">
        <f>ROUND(Tabella1[[#This Row],[2017]],2)</f>
        <v>0</v>
      </c>
      <c r="S345" s="1">
        <f>ROUND(Tabella1[[#This Row],[2016]],2)</f>
        <v>0</v>
      </c>
      <c r="T345" s="1">
        <f>ROUND(Tabella1[[#This Row],[2015]],2)</f>
        <v>0</v>
      </c>
      <c r="U345" s="1">
        <f>ROUND(Tabella1[[#This Row],[2014]],2)</f>
        <v>0</v>
      </c>
      <c r="V345" s="1">
        <f>SUM(Tabella1[[#This Row],[Canone 2019]:[Canone 2014]])</f>
        <v>0</v>
      </c>
    </row>
    <row r="346" spans="1:22" x14ac:dyDescent="0.25">
      <c r="A346" s="1" t="s">
        <v>566</v>
      </c>
      <c r="E346" s="1" t="s">
        <v>181</v>
      </c>
      <c r="F346" s="1" t="s">
        <v>1462</v>
      </c>
      <c r="G346" s="1" t="s">
        <v>1463</v>
      </c>
      <c r="H346">
        <v>0</v>
      </c>
      <c r="I346" s="2">
        <f>Tabella1[[#This Row],[R.D.]]*1.8*1.429</f>
        <v>0</v>
      </c>
      <c r="J346" s="1">
        <f>Tabella1[[#This Row],[R.D.]]*1.8*1.415</f>
        <v>0</v>
      </c>
      <c r="K346" s="1">
        <f>Tabella1[[#This Row],[R.D.]]*1.8*1.403</f>
        <v>0</v>
      </c>
      <c r="L346" s="1">
        <f>Tabella1[[#This Row],[R.D.]]*1.8*1.398</f>
        <v>0</v>
      </c>
      <c r="M346" s="1">
        <f>Tabella1[[#This Row],[R.D.]]*1.8*1.398</f>
        <v>0</v>
      </c>
      <c r="N346" s="1">
        <f>Tabella1[[#This Row],[R.D.]]*1.8*1.399</f>
        <v>0</v>
      </c>
      <c r="O346" s="1">
        <f>ROUND(Tabella1[[#This Row],[R.D.]],2)</f>
        <v>0</v>
      </c>
      <c r="P346" s="1">
        <f>ROUND(Tabella1[[#This Row],[2019]],2)</f>
        <v>0</v>
      </c>
      <c r="Q346" s="1">
        <f>ROUND(Tabella1[[#This Row],[2018]],2)</f>
        <v>0</v>
      </c>
      <c r="R346" s="1">
        <f>ROUND(Tabella1[[#This Row],[2017]],2)</f>
        <v>0</v>
      </c>
      <c r="S346" s="1">
        <f>ROUND(Tabella1[[#This Row],[2016]],2)</f>
        <v>0</v>
      </c>
      <c r="T346" s="1">
        <f>ROUND(Tabella1[[#This Row],[2015]],2)</f>
        <v>0</v>
      </c>
      <c r="U346" s="1">
        <f>ROUND(Tabella1[[#This Row],[2014]],2)</f>
        <v>0</v>
      </c>
      <c r="V346" s="1">
        <f>SUM(Tabella1[[#This Row],[Canone 2019]:[Canone 2014]])</f>
        <v>0</v>
      </c>
    </row>
    <row r="347" spans="1:22" x14ac:dyDescent="0.25">
      <c r="A347" s="1" t="s">
        <v>567</v>
      </c>
      <c r="E347" s="1" t="s">
        <v>181</v>
      </c>
      <c r="F347" s="1" t="s">
        <v>568</v>
      </c>
      <c r="H347">
        <v>0</v>
      </c>
      <c r="I347" s="2">
        <f>Tabella1[[#This Row],[R.D.]]*1.8*1.429</f>
        <v>0</v>
      </c>
      <c r="J347" s="1">
        <f>Tabella1[[#This Row],[R.D.]]*1.8*1.415</f>
        <v>0</v>
      </c>
      <c r="K347" s="1">
        <f>Tabella1[[#This Row],[R.D.]]*1.8*1.403</f>
        <v>0</v>
      </c>
      <c r="L347" s="1">
        <f>Tabella1[[#This Row],[R.D.]]*1.8*1.398</f>
        <v>0</v>
      </c>
      <c r="M347" s="1">
        <f>Tabella1[[#This Row],[R.D.]]*1.8*1.398</f>
        <v>0</v>
      </c>
      <c r="N347" s="1">
        <f>Tabella1[[#This Row],[R.D.]]*1.8*1.399</f>
        <v>0</v>
      </c>
      <c r="O347" s="1">
        <f>ROUND(Tabella1[[#This Row],[R.D.]],2)</f>
        <v>0</v>
      </c>
      <c r="P347" s="1">
        <f>ROUND(Tabella1[[#This Row],[2019]],2)</f>
        <v>0</v>
      </c>
      <c r="Q347" s="1">
        <f>ROUND(Tabella1[[#This Row],[2018]],2)</f>
        <v>0</v>
      </c>
      <c r="R347" s="1">
        <f>ROUND(Tabella1[[#This Row],[2017]],2)</f>
        <v>0</v>
      </c>
      <c r="S347" s="1">
        <f>ROUND(Tabella1[[#This Row],[2016]],2)</f>
        <v>0</v>
      </c>
      <c r="T347" s="1">
        <f>ROUND(Tabella1[[#This Row],[2015]],2)</f>
        <v>0</v>
      </c>
      <c r="U347" s="1">
        <f>ROUND(Tabella1[[#This Row],[2014]],2)</f>
        <v>0</v>
      </c>
      <c r="V347" s="1">
        <f>SUM(Tabella1[[#This Row],[Canone 2019]:[Canone 2014]])</f>
        <v>0</v>
      </c>
    </row>
    <row r="348" spans="1:22" x14ac:dyDescent="0.25">
      <c r="A348" s="1" t="s">
        <v>569</v>
      </c>
      <c r="E348" s="1" t="s">
        <v>181</v>
      </c>
      <c r="F348" s="1" t="s">
        <v>570</v>
      </c>
      <c r="H348">
        <v>0</v>
      </c>
      <c r="I348" s="2">
        <f>Tabella1[[#This Row],[R.D.]]*1.8*1.429</f>
        <v>0</v>
      </c>
      <c r="J348" s="1">
        <f>Tabella1[[#This Row],[R.D.]]*1.8*1.415</f>
        <v>0</v>
      </c>
      <c r="K348" s="1">
        <f>Tabella1[[#This Row],[R.D.]]*1.8*1.403</f>
        <v>0</v>
      </c>
      <c r="L348" s="1">
        <f>Tabella1[[#This Row],[R.D.]]*1.8*1.398</f>
        <v>0</v>
      </c>
      <c r="M348" s="1">
        <f>Tabella1[[#This Row],[R.D.]]*1.8*1.398</f>
        <v>0</v>
      </c>
      <c r="N348" s="1">
        <f>Tabella1[[#This Row],[R.D.]]*1.8*1.399</f>
        <v>0</v>
      </c>
      <c r="O348" s="1">
        <f>ROUND(Tabella1[[#This Row],[R.D.]],2)</f>
        <v>0</v>
      </c>
      <c r="P348" s="1">
        <f>ROUND(Tabella1[[#This Row],[2019]],2)</f>
        <v>0</v>
      </c>
      <c r="Q348" s="1">
        <f>ROUND(Tabella1[[#This Row],[2018]],2)</f>
        <v>0</v>
      </c>
      <c r="R348" s="1">
        <f>ROUND(Tabella1[[#This Row],[2017]],2)</f>
        <v>0</v>
      </c>
      <c r="S348" s="1">
        <f>ROUND(Tabella1[[#This Row],[2016]],2)</f>
        <v>0</v>
      </c>
      <c r="T348" s="1">
        <f>ROUND(Tabella1[[#This Row],[2015]],2)</f>
        <v>0</v>
      </c>
      <c r="U348" s="1">
        <f>ROUND(Tabella1[[#This Row],[2014]],2)</f>
        <v>0</v>
      </c>
      <c r="V348" s="1">
        <f>SUM(Tabella1[[#This Row],[Canone 2019]:[Canone 2014]])</f>
        <v>0</v>
      </c>
    </row>
    <row r="349" spans="1:22" x14ac:dyDescent="0.25">
      <c r="A349" s="1" t="s">
        <v>572</v>
      </c>
      <c r="E349" s="1" t="s">
        <v>181</v>
      </c>
      <c r="F349" s="1" t="s">
        <v>571</v>
      </c>
      <c r="G349" s="1" t="s">
        <v>1464</v>
      </c>
      <c r="H349">
        <v>5.3</v>
      </c>
      <c r="I349" s="2">
        <f>Tabella1[[#This Row],[R.D.]]*1.8*1.429</f>
        <v>13.63266</v>
      </c>
      <c r="J349" s="1">
        <f>Tabella1[[#This Row],[R.D.]]*1.8*1.415</f>
        <v>13.499099999999999</v>
      </c>
      <c r="K349" s="1">
        <f>Tabella1[[#This Row],[R.D.]]*1.8*1.403</f>
        <v>13.384619999999998</v>
      </c>
      <c r="L349" s="1">
        <f>Tabella1[[#This Row],[R.D.]]*1.8*1.398</f>
        <v>13.336919999999997</v>
      </c>
      <c r="M349" s="1">
        <f>Tabella1[[#This Row],[R.D.]]*1.8*1.398</f>
        <v>13.336919999999997</v>
      </c>
      <c r="N349" s="1">
        <f>Tabella1[[#This Row],[R.D.]]*1.8*1.399</f>
        <v>13.346459999999999</v>
      </c>
      <c r="O349" s="1">
        <f>ROUND(Tabella1[[#This Row],[R.D.]],2)</f>
        <v>5.3</v>
      </c>
      <c r="P349" s="1">
        <f>ROUND(Tabella1[[#This Row],[2019]],2)</f>
        <v>13.63</v>
      </c>
      <c r="Q349" s="1">
        <f>ROUND(Tabella1[[#This Row],[2018]],2)</f>
        <v>13.5</v>
      </c>
      <c r="R349" s="1">
        <f>ROUND(Tabella1[[#This Row],[2017]],2)</f>
        <v>13.38</v>
      </c>
      <c r="S349" s="1">
        <f>ROUND(Tabella1[[#This Row],[2016]],2)</f>
        <v>13.34</v>
      </c>
      <c r="T349" s="1">
        <f>ROUND(Tabella1[[#This Row],[2015]],2)</f>
        <v>13.34</v>
      </c>
      <c r="U349" s="1">
        <f>ROUND(Tabella1[[#This Row],[2014]],2)</f>
        <v>13.35</v>
      </c>
      <c r="V349" s="1">
        <f>SUM(Tabella1[[#This Row],[Canone 2019]:[Canone 2014]])</f>
        <v>80.540000000000006</v>
      </c>
    </row>
    <row r="350" spans="1:22" x14ac:dyDescent="0.25">
      <c r="A350" s="1" t="s">
        <v>335</v>
      </c>
      <c r="E350" s="1" t="s">
        <v>181</v>
      </c>
      <c r="F350" s="1" t="s">
        <v>573</v>
      </c>
      <c r="H350">
        <v>0</v>
      </c>
      <c r="I350" s="2">
        <f>Tabella1[[#This Row],[R.D.]]*1.8*1.429</f>
        <v>0</v>
      </c>
      <c r="J350" s="1">
        <f>Tabella1[[#This Row],[R.D.]]*1.8*1.415</f>
        <v>0</v>
      </c>
      <c r="K350" s="1">
        <f>Tabella1[[#This Row],[R.D.]]*1.8*1.403</f>
        <v>0</v>
      </c>
      <c r="L350" s="1">
        <f>Tabella1[[#This Row],[R.D.]]*1.8*1.398</f>
        <v>0</v>
      </c>
      <c r="M350" s="1">
        <f>Tabella1[[#This Row],[R.D.]]*1.8*1.398</f>
        <v>0</v>
      </c>
      <c r="N350" s="1">
        <f>Tabella1[[#This Row],[R.D.]]*1.8*1.399</f>
        <v>0</v>
      </c>
      <c r="O350" s="1">
        <f>ROUND(Tabella1[[#This Row],[R.D.]],2)</f>
        <v>0</v>
      </c>
      <c r="P350" s="1">
        <f>ROUND(Tabella1[[#This Row],[2019]],2)</f>
        <v>0</v>
      </c>
      <c r="Q350" s="1">
        <f>ROUND(Tabella1[[#This Row],[2018]],2)</f>
        <v>0</v>
      </c>
      <c r="R350" s="1">
        <f>ROUND(Tabella1[[#This Row],[2017]],2)</f>
        <v>0</v>
      </c>
      <c r="S350" s="1">
        <f>ROUND(Tabella1[[#This Row],[2016]],2)</f>
        <v>0</v>
      </c>
      <c r="T350" s="1">
        <f>ROUND(Tabella1[[#This Row],[2015]],2)</f>
        <v>0</v>
      </c>
      <c r="U350" s="1">
        <f>ROUND(Tabella1[[#This Row],[2014]],2)</f>
        <v>0</v>
      </c>
      <c r="V350" s="1">
        <f>SUM(Tabella1[[#This Row],[Canone 2019]:[Canone 2014]])</f>
        <v>0</v>
      </c>
    </row>
    <row r="351" spans="1:22" x14ac:dyDescent="0.25">
      <c r="A351" s="1" t="s">
        <v>338</v>
      </c>
      <c r="E351" s="1" t="s">
        <v>181</v>
      </c>
      <c r="F351" s="1" t="s">
        <v>574</v>
      </c>
      <c r="G351" s="1" t="s">
        <v>1465</v>
      </c>
      <c r="H351">
        <v>0.61</v>
      </c>
      <c r="I351" s="2">
        <f>Tabella1[[#This Row],[R.D.]]*1.8*1.429</f>
        <v>1.5690420000000003</v>
      </c>
      <c r="J351" s="1">
        <f>Tabella1[[#This Row],[R.D.]]*1.8*1.415</f>
        <v>1.5536700000000001</v>
      </c>
      <c r="K351" s="1">
        <f>Tabella1[[#This Row],[R.D.]]*1.8*1.403</f>
        <v>1.5404940000000003</v>
      </c>
      <c r="L351" s="1">
        <f>Tabella1[[#This Row],[R.D.]]*1.8*1.398</f>
        <v>1.535004</v>
      </c>
      <c r="M351" s="1">
        <f>Tabella1[[#This Row],[R.D.]]*1.8*1.398</f>
        <v>1.535004</v>
      </c>
      <c r="N351" s="1">
        <f>Tabella1[[#This Row],[R.D.]]*1.8*1.399</f>
        <v>1.5361020000000001</v>
      </c>
      <c r="O351" s="1">
        <f>ROUND(Tabella1[[#This Row],[R.D.]],2)</f>
        <v>0.61</v>
      </c>
      <c r="P351" s="1">
        <f>ROUND(Tabella1[[#This Row],[2019]],2)</f>
        <v>1.57</v>
      </c>
      <c r="Q351" s="1">
        <f>ROUND(Tabella1[[#This Row],[2018]],2)</f>
        <v>1.55</v>
      </c>
      <c r="R351" s="1">
        <f>ROUND(Tabella1[[#This Row],[2017]],2)</f>
        <v>1.54</v>
      </c>
      <c r="S351" s="1">
        <f>ROUND(Tabella1[[#This Row],[2016]],2)</f>
        <v>1.54</v>
      </c>
      <c r="T351" s="1">
        <f>ROUND(Tabella1[[#This Row],[2015]],2)</f>
        <v>1.54</v>
      </c>
      <c r="U351" s="1">
        <f>ROUND(Tabella1[[#This Row],[2014]],2)</f>
        <v>1.54</v>
      </c>
      <c r="V351" s="1">
        <f>SUM(Tabella1[[#This Row],[Canone 2019]:[Canone 2014]])</f>
        <v>9.2800000000000011</v>
      </c>
    </row>
    <row r="352" spans="1:22" x14ac:dyDescent="0.25">
      <c r="A352" s="1" t="s">
        <v>341</v>
      </c>
      <c r="E352" s="1" t="s">
        <v>181</v>
      </c>
      <c r="F352" s="1" t="s">
        <v>575</v>
      </c>
      <c r="G352" s="1" t="s">
        <v>474</v>
      </c>
      <c r="H352">
        <v>0.14000000000000001</v>
      </c>
      <c r="I352" s="2">
        <f>Tabella1[[#This Row],[R.D.]]*1.8*1.429</f>
        <v>0.36010800000000009</v>
      </c>
      <c r="J352" s="1">
        <f>Tabella1[[#This Row],[R.D.]]*1.8*1.415</f>
        <v>0.35658000000000006</v>
      </c>
      <c r="K352" s="1">
        <f>Tabella1[[#This Row],[R.D.]]*1.8*1.403</f>
        <v>0.35355600000000009</v>
      </c>
      <c r="L352" s="1">
        <f>Tabella1[[#This Row],[R.D.]]*1.8*1.398</f>
        <v>0.35229600000000005</v>
      </c>
      <c r="M352" s="1">
        <f>Tabella1[[#This Row],[R.D.]]*1.8*1.398</f>
        <v>0.35229600000000005</v>
      </c>
      <c r="N352" s="1">
        <f>Tabella1[[#This Row],[R.D.]]*1.8*1.399</f>
        <v>0.35254800000000008</v>
      </c>
      <c r="O352" s="1">
        <f>ROUND(Tabella1[[#This Row],[R.D.]],2)</f>
        <v>0.14000000000000001</v>
      </c>
      <c r="P352" s="1">
        <f>ROUND(Tabella1[[#This Row],[2019]],2)</f>
        <v>0.36</v>
      </c>
      <c r="Q352" s="1">
        <f>ROUND(Tabella1[[#This Row],[2018]],2)</f>
        <v>0.36</v>
      </c>
      <c r="R352" s="1">
        <f>ROUND(Tabella1[[#This Row],[2017]],2)</f>
        <v>0.35</v>
      </c>
      <c r="S352" s="1">
        <f>ROUND(Tabella1[[#This Row],[2016]],2)</f>
        <v>0.35</v>
      </c>
      <c r="T352" s="1">
        <f>ROUND(Tabella1[[#This Row],[2015]],2)</f>
        <v>0.35</v>
      </c>
      <c r="U352" s="1">
        <f>ROUND(Tabella1[[#This Row],[2014]],2)</f>
        <v>0.35</v>
      </c>
      <c r="V352" s="1">
        <f>SUM(Tabella1[[#This Row],[Canone 2019]:[Canone 2014]])</f>
        <v>2.12</v>
      </c>
    </row>
    <row r="353" spans="1:22" x14ac:dyDescent="0.25">
      <c r="A353" s="1" t="s">
        <v>344</v>
      </c>
      <c r="E353" s="1" t="s">
        <v>181</v>
      </c>
      <c r="F353" s="1" t="s">
        <v>576</v>
      </c>
      <c r="G353" s="1" t="s">
        <v>1466</v>
      </c>
      <c r="H353">
        <v>3.23</v>
      </c>
      <c r="I353" s="2">
        <f>Tabella1[[#This Row],[R.D.]]*1.8*1.429</f>
        <v>8.3082060000000002</v>
      </c>
      <c r="J353" s="1">
        <f>Tabella1[[#This Row],[R.D.]]*1.8*1.415</f>
        <v>8.2268100000000004</v>
      </c>
      <c r="K353" s="1">
        <f>Tabella1[[#This Row],[R.D.]]*1.8*1.403</f>
        <v>8.1570420000000006</v>
      </c>
      <c r="L353" s="1">
        <f>Tabella1[[#This Row],[R.D.]]*1.8*1.398</f>
        <v>8.1279719999999998</v>
      </c>
      <c r="M353" s="1">
        <f>Tabella1[[#This Row],[R.D.]]*1.8*1.398</f>
        <v>8.1279719999999998</v>
      </c>
      <c r="N353" s="1">
        <f>Tabella1[[#This Row],[R.D.]]*1.8*1.399</f>
        <v>8.1337860000000006</v>
      </c>
      <c r="O353" s="1">
        <f>ROUND(Tabella1[[#This Row],[R.D.]],2)</f>
        <v>3.23</v>
      </c>
      <c r="P353" s="1">
        <f>ROUND(Tabella1[[#This Row],[2019]],2)</f>
        <v>8.31</v>
      </c>
      <c r="Q353" s="1">
        <f>ROUND(Tabella1[[#This Row],[2018]],2)</f>
        <v>8.23</v>
      </c>
      <c r="R353" s="1">
        <f>ROUND(Tabella1[[#This Row],[2017]],2)</f>
        <v>8.16</v>
      </c>
      <c r="S353" s="1">
        <f>ROUND(Tabella1[[#This Row],[2016]],2)</f>
        <v>8.1300000000000008</v>
      </c>
      <c r="T353" s="1">
        <f>ROUND(Tabella1[[#This Row],[2015]],2)</f>
        <v>8.1300000000000008</v>
      </c>
      <c r="U353" s="1">
        <f>ROUND(Tabella1[[#This Row],[2014]],2)</f>
        <v>8.1300000000000008</v>
      </c>
      <c r="V353" s="1">
        <f>SUM(Tabella1[[#This Row],[Canone 2019]:[Canone 2014]])</f>
        <v>49.09</v>
      </c>
    </row>
    <row r="354" spans="1:22" x14ac:dyDescent="0.25">
      <c r="A354" s="1" t="s">
        <v>346</v>
      </c>
      <c r="E354" s="1" t="s">
        <v>181</v>
      </c>
      <c r="F354" s="1" t="s">
        <v>577</v>
      </c>
      <c r="G354" s="1" t="s">
        <v>466</v>
      </c>
      <c r="H354">
        <v>0.38</v>
      </c>
      <c r="I354" s="2">
        <f>Tabella1[[#This Row],[R.D.]]*1.8*1.429</f>
        <v>0.97743600000000008</v>
      </c>
      <c r="J354" s="1">
        <f>Tabella1[[#This Row],[R.D.]]*1.8*1.415</f>
        <v>0.96786000000000005</v>
      </c>
      <c r="K354" s="1">
        <f>Tabella1[[#This Row],[R.D.]]*1.8*1.403</f>
        <v>0.95965200000000006</v>
      </c>
      <c r="L354" s="1">
        <f>Tabella1[[#This Row],[R.D.]]*1.8*1.398</f>
        <v>0.95623199999999997</v>
      </c>
      <c r="M354" s="1">
        <f>Tabella1[[#This Row],[R.D.]]*1.8*1.398</f>
        <v>0.95623199999999997</v>
      </c>
      <c r="N354" s="1">
        <f>Tabella1[[#This Row],[R.D.]]*1.8*1.399</f>
        <v>0.9569160000000001</v>
      </c>
      <c r="O354" s="1">
        <f>ROUND(Tabella1[[#This Row],[R.D.]],2)</f>
        <v>0.38</v>
      </c>
      <c r="P354" s="1">
        <f>ROUND(Tabella1[[#This Row],[2019]],2)</f>
        <v>0.98</v>
      </c>
      <c r="Q354" s="1">
        <f>ROUND(Tabella1[[#This Row],[2018]],2)</f>
        <v>0.97</v>
      </c>
      <c r="R354" s="1">
        <f>ROUND(Tabella1[[#This Row],[2017]],2)</f>
        <v>0.96</v>
      </c>
      <c r="S354" s="1">
        <f>ROUND(Tabella1[[#This Row],[2016]],2)</f>
        <v>0.96</v>
      </c>
      <c r="T354" s="1">
        <f>ROUND(Tabella1[[#This Row],[2015]],2)</f>
        <v>0.96</v>
      </c>
      <c r="U354" s="1">
        <f>ROUND(Tabella1[[#This Row],[2014]],2)</f>
        <v>0.96</v>
      </c>
      <c r="V354" s="1">
        <f>SUM(Tabella1[[#This Row],[Canone 2019]:[Canone 2014]])</f>
        <v>5.79</v>
      </c>
    </row>
    <row r="355" spans="1:22" x14ac:dyDescent="0.25">
      <c r="A355" s="1" t="s">
        <v>348</v>
      </c>
      <c r="E355" s="1" t="s">
        <v>181</v>
      </c>
      <c r="F355" s="1" t="s">
        <v>1467</v>
      </c>
      <c r="G355" s="1" t="s">
        <v>1468</v>
      </c>
      <c r="H355">
        <v>0</v>
      </c>
      <c r="I355" s="2">
        <f>Tabella1[[#This Row],[R.D.]]*1.8*1.429</f>
        <v>0</v>
      </c>
      <c r="J355" s="1">
        <f>Tabella1[[#This Row],[R.D.]]*1.8*1.415</f>
        <v>0</v>
      </c>
      <c r="K355" s="1">
        <f>Tabella1[[#This Row],[R.D.]]*1.8*1.403</f>
        <v>0</v>
      </c>
      <c r="L355" s="1">
        <f>Tabella1[[#This Row],[R.D.]]*1.8*1.398</f>
        <v>0</v>
      </c>
      <c r="M355" s="1">
        <f>Tabella1[[#This Row],[R.D.]]*1.8*1.398</f>
        <v>0</v>
      </c>
      <c r="N355" s="1">
        <f>Tabella1[[#This Row],[R.D.]]*1.8*1.399</f>
        <v>0</v>
      </c>
      <c r="O355" s="1">
        <f>ROUND(Tabella1[[#This Row],[R.D.]],2)</f>
        <v>0</v>
      </c>
      <c r="P355" s="1">
        <f>ROUND(Tabella1[[#This Row],[2019]],2)</f>
        <v>0</v>
      </c>
      <c r="Q355" s="1">
        <f>ROUND(Tabella1[[#This Row],[2018]],2)</f>
        <v>0</v>
      </c>
      <c r="R355" s="1">
        <f>ROUND(Tabella1[[#This Row],[2017]],2)</f>
        <v>0</v>
      </c>
      <c r="S355" s="1">
        <f>ROUND(Tabella1[[#This Row],[2016]],2)</f>
        <v>0</v>
      </c>
      <c r="T355" s="1">
        <f>ROUND(Tabella1[[#This Row],[2015]],2)</f>
        <v>0</v>
      </c>
      <c r="U355" s="1">
        <f>ROUND(Tabella1[[#This Row],[2014]],2)</f>
        <v>0</v>
      </c>
      <c r="V355" s="1">
        <f>SUM(Tabella1[[#This Row],[Canone 2019]:[Canone 2014]])</f>
        <v>0</v>
      </c>
    </row>
    <row r="356" spans="1:22" x14ac:dyDescent="0.25">
      <c r="A356" s="1" t="s">
        <v>578</v>
      </c>
      <c r="E356" s="1" t="s">
        <v>181</v>
      </c>
      <c r="F356" s="1" t="s">
        <v>579</v>
      </c>
      <c r="H356">
        <v>0</v>
      </c>
      <c r="I356" s="2">
        <f>Tabella1[[#This Row],[R.D.]]*1.8*1.429</f>
        <v>0</v>
      </c>
      <c r="J356" s="1">
        <f>Tabella1[[#This Row],[R.D.]]*1.8*1.415</f>
        <v>0</v>
      </c>
      <c r="K356" s="1">
        <f>Tabella1[[#This Row],[R.D.]]*1.8*1.403</f>
        <v>0</v>
      </c>
      <c r="L356" s="1">
        <f>Tabella1[[#This Row],[R.D.]]*1.8*1.398</f>
        <v>0</v>
      </c>
      <c r="M356" s="1">
        <f>Tabella1[[#This Row],[R.D.]]*1.8*1.398</f>
        <v>0</v>
      </c>
      <c r="N356" s="1">
        <f>Tabella1[[#This Row],[R.D.]]*1.8*1.399</f>
        <v>0</v>
      </c>
      <c r="O356" s="1">
        <f>ROUND(Tabella1[[#This Row],[R.D.]],2)</f>
        <v>0</v>
      </c>
      <c r="P356" s="1">
        <f>ROUND(Tabella1[[#This Row],[2019]],2)</f>
        <v>0</v>
      </c>
      <c r="Q356" s="1">
        <f>ROUND(Tabella1[[#This Row],[2018]],2)</f>
        <v>0</v>
      </c>
      <c r="R356" s="1">
        <f>ROUND(Tabella1[[#This Row],[2017]],2)</f>
        <v>0</v>
      </c>
      <c r="S356" s="1">
        <f>ROUND(Tabella1[[#This Row],[2016]],2)</f>
        <v>0</v>
      </c>
      <c r="T356" s="1">
        <f>ROUND(Tabella1[[#This Row],[2015]],2)</f>
        <v>0</v>
      </c>
      <c r="U356" s="1">
        <f>ROUND(Tabella1[[#This Row],[2014]],2)</f>
        <v>0</v>
      </c>
      <c r="V356" s="1">
        <f>SUM(Tabella1[[#This Row],[Canone 2019]:[Canone 2014]])</f>
        <v>0</v>
      </c>
    </row>
    <row r="357" spans="1:22" x14ac:dyDescent="0.25">
      <c r="A357" s="1" t="s">
        <v>580</v>
      </c>
      <c r="E357" s="1" t="s">
        <v>181</v>
      </c>
      <c r="F357" s="1" t="s">
        <v>581</v>
      </c>
      <c r="H357">
        <v>0</v>
      </c>
      <c r="I357" s="2">
        <f>Tabella1[[#This Row],[R.D.]]*1.8*1.429</f>
        <v>0</v>
      </c>
      <c r="J357" s="1">
        <f>Tabella1[[#This Row],[R.D.]]*1.8*1.415</f>
        <v>0</v>
      </c>
      <c r="K357" s="1">
        <f>Tabella1[[#This Row],[R.D.]]*1.8*1.403</f>
        <v>0</v>
      </c>
      <c r="L357" s="1">
        <f>Tabella1[[#This Row],[R.D.]]*1.8*1.398</f>
        <v>0</v>
      </c>
      <c r="M357" s="1">
        <f>Tabella1[[#This Row],[R.D.]]*1.8*1.398</f>
        <v>0</v>
      </c>
      <c r="N357" s="1">
        <f>Tabella1[[#This Row],[R.D.]]*1.8*1.399</f>
        <v>0</v>
      </c>
      <c r="O357" s="1">
        <f>ROUND(Tabella1[[#This Row],[R.D.]],2)</f>
        <v>0</v>
      </c>
      <c r="P357" s="1">
        <f>ROUND(Tabella1[[#This Row],[2019]],2)</f>
        <v>0</v>
      </c>
      <c r="Q357" s="1">
        <f>ROUND(Tabella1[[#This Row],[2018]],2)</f>
        <v>0</v>
      </c>
      <c r="R357" s="1">
        <f>ROUND(Tabella1[[#This Row],[2017]],2)</f>
        <v>0</v>
      </c>
      <c r="S357" s="1">
        <f>ROUND(Tabella1[[#This Row],[2016]],2)</f>
        <v>0</v>
      </c>
      <c r="T357" s="1">
        <f>ROUND(Tabella1[[#This Row],[2015]],2)</f>
        <v>0</v>
      </c>
      <c r="U357" s="1">
        <f>ROUND(Tabella1[[#This Row],[2014]],2)</f>
        <v>0</v>
      </c>
      <c r="V357" s="1">
        <f>SUM(Tabella1[[#This Row],[Canone 2019]:[Canone 2014]])</f>
        <v>0</v>
      </c>
    </row>
    <row r="358" spans="1:22" x14ac:dyDescent="0.25">
      <c r="A358" s="1" t="s">
        <v>582</v>
      </c>
      <c r="E358" s="1" t="s">
        <v>181</v>
      </c>
      <c r="F358" s="1" t="s">
        <v>583</v>
      </c>
      <c r="H358">
        <v>0</v>
      </c>
      <c r="I358" s="2">
        <f>Tabella1[[#This Row],[R.D.]]*1.8*1.429</f>
        <v>0</v>
      </c>
      <c r="J358" s="1">
        <f>Tabella1[[#This Row],[R.D.]]*1.8*1.415</f>
        <v>0</v>
      </c>
      <c r="K358" s="1">
        <f>Tabella1[[#This Row],[R.D.]]*1.8*1.403</f>
        <v>0</v>
      </c>
      <c r="L358" s="1">
        <f>Tabella1[[#This Row],[R.D.]]*1.8*1.398</f>
        <v>0</v>
      </c>
      <c r="M358" s="1">
        <f>Tabella1[[#This Row],[R.D.]]*1.8*1.398</f>
        <v>0</v>
      </c>
      <c r="N358" s="1">
        <f>Tabella1[[#This Row],[R.D.]]*1.8*1.399</f>
        <v>0</v>
      </c>
      <c r="O358" s="1">
        <f>ROUND(Tabella1[[#This Row],[R.D.]],2)</f>
        <v>0</v>
      </c>
      <c r="P358" s="1">
        <f>ROUND(Tabella1[[#This Row],[2019]],2)</f>
        <v>0</v>
      </c>
      <c r="Q358" s="1">
        <f>ROUND(Tabella1[[#This Row],[2018]],2)</f>
        <v>0</v>
      </c>
      <c r="R358" s="1">
        <f>ROUND(Tabella1[[#This Row],[2017]],2)</f>
        <v>0</v>
      </c>
      <c r="S358" s="1">
        <f>ROUND(Tabella1[[#This Row],[2016]],2)</f>
        <v>0</v>
      </c>
      <c r="T358" s="1">
        <f>ROUND(Tabella1[[#This Row],[2015]],2)</f>
        <v>0</v>
      </c>
      <c r="U358" s="1">
        <f>ROUND(Tabella1[[#This Row],[2014]],2)</f>
        <v>0</v>
      </c>
      <c r="V358" s="1">
        <f>SUM(Tabella1[[#This Row],[Canone 2019]:[Canone 2014]])</f>
        <v>0</v>
      </c>
    </row>
    <row r="359" spans="1:22" x14ac:dyDescent="0.25">
      <c r="A359" s="1" t="s">
        <v>584</v>
      </c>
      <c r="E359" s="1" t="s">
        <v>181</v>
      </c>
      <c r="F359" s="1" t="s">
        <v>585</v>
      </c>
      <c r="G359" s="1" t="s">
        <v>1469</v>
      </c>
      <c r="H359">
        <v>6.81</v>
      </c>
      <c r="I359" s="2">
        <f>Tabella1[[#This Row],[R.D.]]*1.8*1.429</f>
        <v>17.516681999999999</v>
      </c>
      <c r="J359" s="1">
        <f>Tabella1[[#This Row],[R.D.]]*1.8*1.415</f>
        <v>17.34507</v>
      </c>
      <c r="K359" s="1">
        <f>Tabella1[[#This Row],[R.D.]]*1.8*1.403</f>
        <v>17.197973999999999</v>
      </c>
      <c r="L359" s="1">
        <f>Tabella1[[#This Row],[R.D.]]*1.8*1.398</f>
        <v>17.136683999999999</v>
      </c>
      <c r="M359" s="1">
        <f>Tabella1[[#This Row],[R.D.]]*1.8*1.398</f>
        <v>17.136683999999999</v>
      </c>
      <c r="N359" s="1">
        <f>Tabella1[[#This Row],[R.D.]]*1.8*1.399</f>
        <v>17.148941999999998</v>
      </c>
      <c r="O359" s="1">
        <f>ROUND(Tabella1[[#This Row],[R.D.]],2)</f>
        <v>6.81</v>
      </c>
      <c r="P359" s="1">
        <f>ROUND(Tabella1[[#This Row],[2019]],2)</f>
        <v>17.52</v>
      </c>
      <c r="Q359" s="1">
        <f>ROUND(Tabella1[[#This Row],[2018]],2)</f>
        <v>17.350000000000001</v>
      </c>
      <c r="R359" s="1">
        <f>ROUND(Tabella1[[#This Row],[2017]],2)</f>
        <v>17.2</v>
      </c>
      <c r="S359" s="1">
        <f>ROUND(Tabella1[[#This Row],[2016]],2)</f>
        <v>17.14</v>
      </c>
      <c r="T359" s="1">
        <f>ROUND(Tabella1[[#This Row],[2015]],2)</f>
        <v>17.14</v>
      </c>
      <c r="U359" s="1">
        <f>ROUND(Tabella1[[#This Row],[2014]],2)</f>
        <v>17.149999999999999</v>
      </c>
      <c r="V359" s="1">
        <f>SUM(Tabella1[[#This Row],[Canone 2019]:[Canone 2014]])</f>
        <v>103.5</v>
      </c>
    </row>
    <row r="360" spans="1:22" x14ac:dyDescent="0.25">
      <c r="A360" s="1" t="s">
        <v>586</v>
      </c>
      <c r="E360" s="1" t="s">
        <v>191</v>
      </c>
      <c r="F360" s="1" t="s">
        <v>252</v>
      </c>
      <c r="H360">
        <v>0</v>
      </c>
      <c r="I360" s="2">
        <f>Tabella1[[#This Row],[R.D.]]*1.8*1.429</f>
        <v>0</v>
      </c>
      <c r="J360" s="1">
        <f>Tabella1[[#This Row],[R.D.]]*1.8*1.415</f>
        <v>0</v>
      </c>
      <c r="K360" s="1">
        <f>Tabella1[[#This Row],[R.D.]]*1.8*1.403</f>
        <v>0</v>
      </c>
      <c r="L360" s="1">
        <f>Tabella1[[#This Row],[R.D.]]*1.8*1.398</f>
        <v>0</v>
      </c>
      <c r="M360" s="1">
        <f>Tabella1[[#This Row],[R.D.]]*1.8*1.398</f>
        <v>0</v>
      </c>
      <c r="N360" s="1">
        <f>Tabella1[[#This Row],[R.D.]]*1.8*1.399</f>
        <v>0</v>
      </c>
      <c r="O360" s="1">
        <f>ROUND(Tabella1[[#This Row],[R.D.]],2)</f>
        <v>0</v>
      </c>
      <c r="P360" s="1">
        <f>ROUND(Tabella1[[#This Row],[2019]],2)</f>
        <v>0</v>
      </c>
      <c r="Q360" s="1">
        <f>ROUND(Tabella1[[#This Row],[2018]],2)</f>
        <v>0</v>
      </c>
      <c r="R360" s="1">
        <f>ROUND(Tabella1[[#This Row],[2017]],2)</f>
        <v>0</v>
      </c>
      <c r="S360" s="1">
        <f>ROUND(Tabella1[[#This Row],[2016]],2)</f>
        <v>0</v>
      </c>
      <c r="T360" s="1">
        <f>ROUND(Tabella1[[#This Row],[2015]],2)</f>
        <v>0</v>
      </c>
      <c r="U360" s="1">
        <f>ROUND(Tabella1[[#This Row],[2014]],2)</f>
        <v>0</v>
      </c>
      <c r="V360" s="1">
        <f>SUM(Tabella1[[#This Row],[Canone 2019]:[Canone 2014]])</f>
        <v>0</v>
      </c>
    </row>
    <row r="361" spans="1:22" x14ac:dyDescent="0.25">
      <c r="A361" s="1" t="s">
        <v>350</v>
      </c>
      <c r="E361" s="1" t="s">
        <v>191</v>
      </c>
      <c r="F361" s="1" t="s">
        <v>367</v>
      </c>
      <c r="H361">
        <v>0</v>
      </c>
      <c r="I361" s="2">
        <f>Tabella1[[#This Row],[R.D.]]*1.8*1.429</f>
        <v>0</v>
      </c>
      <c r="J361" s="1">
        <f>Tabella1[[#This Row],[R.D.]]*1.8*1.415</f>
        <v>0</v>
      </c>
      <c r="K361" s="1">
        <f>Tabella1[[#This Row],[R.D.]]*1.8*1.403</f>
        <v>0</v>
      </c>
      <c r="L361" s="1">
        <f>Tabella1[[#This Row],[R.D.]]*1.8*1.398</f>
        <v>0</v>
      </c>
      <c r="M361" s="1">
        <f>Tabella1[[#This Row],[R.D.]]*1.8*1.398</f>
        <v>0</v>
      </c>
      <c r="N361" s="1">
        <f>Tabella1[[#This Row],[R.D.]]*1.8*1.399</f>
        <v>0</v>
      </c>
      <c r="O361" s="1">
        <f>ROUND(Tabella1[[#This Row],[R.D.]],2)</f>
        <v>0</v>
      </c>
      <c r="P361" s="1">
        <f>ROUND(Tabella1[[#This Row],[2019]],2)</f>
        <v>0</v>
      </c>
      <c r="Q361" s="1">
        <f>ROUND(Tabella1[[#This Row],[2018]],2)</f>
        <v>0</v>
      </c>
      <c r="R361" s="1">
        <f>ROUND(Tabella1[[#This Row],[2017]],2)</f>
        <v>0</v>
      </c>
      <c r="S361" s="1">
        <f>ROUND(Tabella1[[#This Row],[2016]],2)</f>
        <v>0</v>
      </c>
      <c r="T361" s="1">
        <f>ROUND(Tabella1[[#This Row],[2015]],2)</f>
        <v>0</v>
      </c>
      <c r="U361" s="1">
        <f>ROUND(Tabella1[[#This Row],[2014]],2)</f>
        <v>0</v>
      </c>
      <c r="V361" s="1">
        <f>SUM(Tabella1[[#This Row],[Canone 2019]:[Canone 2014]])</f>
        <v>0</v>
      </c>
    </row>
    <row r="362" spans="1:22" x14ac:dyDescent="0.25">
      <c r="A362" s="1" t="s">
        <v>587</v>
      </c>
      <c r="E362" s="1" t="s">
        <v>195</v>
      </c>
      <c r="F362" s="1" t="s">
        <v>170</v>
      </c>
      <c r="G362" s="1" t="s">
        <v>588</v>
      </c>
      <c r="H362">
        <v>14.41</v>
      </c>
      <c r="I362" s="2">
        <f>Tabella1[[#This Row],[R.D.]]*1.8*1.429</f>
        <v>37.065402000000006</v>
      </c>
      <c r="J362" s="1">
        <f>Tabella1[[#This Row],[R.D.]]*1.8*1.415</f>
        <v>36.702270000000006</v>
      </c>
      <c r="K362" s="1">
        <f>Tabella1[[#This Row],[R.D.]]*1.8*1.403</f>
        <v>36.391014000000006</v>
      </c>
      <c r="L362" s="1">
        <f>Tabella1[[#This Row],[R.D.]]*1.8*1.398</f>
        <v>36.261324000000002</v>
      </c>
      <c r="M362" s="1">
        <f>Tabella1[[#This Row],[R.D.]]*1.8*1.398</f>
        <v>36.261324000000002</v>
      </c>
      <c r="N362" s="1">
        <f>Tabella1[[#This Row],[R.D.]]*1.8*1.399</f>
        <v>36.287262000000005</v>
      </c>
      <c r="O362" s="1">
        <f>ROUND(Tabella1[[#This Row],[R.D.]],2)</f>
        <v>14.41</v>
      </c>
      <c r="P362" s="1">
        <f>ROUND(Tabella1[[#This Row],[2019]],2)</f>
        <v>37.07</v>
      </c>
      <c r="Q362" s="1">
        <f>ROUND(Tabella1[[#This Row],[2018]],2)</f>
        <v>36.700000000000003</v>
      </c>
      <c r="R362" s="1">
        <f>ROUND(Tabella1[[#This Row],[2017]],2)</f>
        <v>36.39</v>
      </c>
      <c r="S362" s="1">
        <f>ROUND(Tabella1[[#This Row],[2016]],2)</f>
        <v>36.26</v>
      </c>
      <c r="T362" s="1">
        <f>ROUND(Tabella1[[#This Row],[2015]],2)</f>
        <v>36.26</v>
      </c>
      <c r="U362" s="1">
        <f>ROUND(Tabella1[[#This Row],[2014]],2)</f>
        <v>36.29</v>
      </c>
      <c r="V362" s="1">
        <f>SUM(Tabella1[[#This Row],[Canone 2019]:[Canone 2014]])</f>
        <v>218.97</v>
      </c>
    </row>
    <row r="363" spans="1:22" x14ac:dyDescent="0.25">
      <c r="A363" s="1" t="s">
        <v>589</v>
      </c>
      <c r="E363" s="1" t="s">
        <v>195</v>
      </c>
      <c r="F363" s="1" t="s">
        <v>238</v>
      </c>
      <c r="G363" s="1" t="s">
        <v>590</v>
      </c>
      <c r="H363">
        <v>13.45</v>
      </c>
      <c r="I363" s="2">
        <f>Tabella1[[#This Row],[R.D.]]*1.8*1.429</f>
        <v>34.596090000000004</v>
      </c>
      <c r="J363" s="1">
        <f>Tabella1[[#This Row],[R.D.]]*1.8*1.415</f>
        <v>34.257150000000003</v>
      </c>
      <c r="K363" s="1">
        <f>Tabella1[[#This Row],[R.D.]]*1.8*1.403</f>
        <v>33.966630000000002</v>
      </c>
      <c r="L363" s="1">
        <f>Tabella1[[#This Row],[R.D.]]*1.8*1.398</f>
        <v>33.845579999999998</v>
      </c>
      <c r="M363" s="1">
        <f>Tabella1[[#This Row],[R.D.]]*1.8*1.398</f>
        <v>33.845579999999998</v>
      </c>
      <c r="N363" s="1">
        <f>Tabella1[[#This Row],[R.D.]]*1.8*1.399</f>
        <v>33.869790000000002</v>
      </c>
      <c r="O363" s="1">
        <f>ROUND(Tabella1[[#This Row],[R.D.]],2)</f>
        <v>13.45</v>
      </c>
      <c r="P363" s="1">
        <f>ROUND(Tabella1[[#This Row],[2019]],2)</f>
        <v>34.6</v>
      </c>
      <c r="Q363" s="1">
        <f>ROUND(Tabella1[[#This Row],[2018]],2)</f>
        <v>34.26</v>
      </c>
      <c r="R363" s="1">
        <f>ROUND(Tabella1[[#This Row],[2017]],2)</f>
        <v>33.97</v>
      </c>
      <c r="S363" s="1">
        <f>ROUND(Tabella1[[#This Row],[2016]],2)</f>
        <v>33.85</v>
      </c>
      <c r="T363" s="1">
        <f>ROUND(Tabella1[[#This Row],[2015]],2)</f>
        <v>33.85</v>
      </c>
      <c r="U363" s="1">
        <f>ROUND(Tabella1[[#This Row],[2014]],2)</f>
        <v>33.869999999999997</v>
      </c>
      <c r="V363" s="1">
        <f>SUM(Tabella1[[#This Row],[Canone 2019]:[Canone 2014]])</f>
        <v>204.4</v>
      </c>
    </row>
    <row r="364" spans="1:22" x14ac:dyDescent="0.25">
      <c r="A364" s="1" t="s">
        <v>592</v>
      </c>
      <c r="E364" s="1" t="s">
        <v>195</v>
      </c>
      <c r="F364" s="1" t="s">
        <v>241</v>
      </c>
      <c r="G364" s="1" t="s">
        <v>593</v>
      </c>
      <c r="H364">
        <v>42.91</v>
      </c>
      <c r="I364" s="2">
        <f>Tabella1[[#This Row],[R.D.]]*1.8*1.429</f>
        <v>110.373102</v>
      </c>
      <c r="J364" s="1">
        <f>Tabella1[[#This Row],[R.D.]]*1.8*1.415</f>
        <v>109.29177</v>
      </c>
      <c r="K364" s="1">
        <f>Tabella1[[#This Row],[R.D.]]*1.8*1.403</f>
        <v>108.364914</v>
      </c>
      <c r="L364" s="1">
        <f>Tabella1[[#This Row],[R.D.]]*1.8*1.398</f>
        <v>107.97872399999999</v>
      </c>
      <c r="M364" s="1">
        <f>Tabella1[[#This Row],[R.D.]]*1.8*1.398</f>
        <v>107.97872399999999</v>
      </c>
      <c r="N364" s="1">
        <f>Tabella1[[#This Row],[R.D.]]*1.8*1.399</f>
        <v>108.05596200000001</v>
      </c>
      <c r="O364" s="1">
        <f>ROUND(Tabella1[[#This Row],[R.D.]],2)</f>
        <v>42.91</v>
      </c>
      <c r="P364" s="1">
        <f>ROUND(Tabella1[[#This Row],[2019]],2)</f>
        <v>110.37</v>
      </c>
      <c r="Q364" s="1">
        <f>ROUND(Tabella1[[#This Row],[2018]],2)</f>
        <v>109.29</v>
      </c>
      <c r="R364" s="1">
        <f>ROUND(Tabella1[[#This Row],[2017]],2)</f>
        <v>108.36</v>
      </c>
      <c r="S364" s="1">
        <f>ROUND(Tabella1[[#This Row],[2016]],2)</f>
        <v>107.98</v>
      </c>
      <c r="T364" s="1">
        <f>ROUND(Tabella1[[#This Row],[2015]],2)</f>
        <v>107.98</v>
      </c>
      <c r="U364" s="1">
        <f>ROUND(Tabella1[[#This Row],[2014]],2)</f>
        <v>108.06</v>
      </c>
      <c r="V364" s="1">
        <f>SUM(Tabella1[[#This Row],[Canone 2019]:[Canone 2014]])</f>
        <v>652.04</v>
      </c>
    </row>
    <row r="365" spans="1:22" x14ac:dyDescent="0.25">
      <c r="A365" s="1" t="s">
        <v>594</v>
      </c>
      <c r="E365" s="1" t="s">
        <v>195</v>
      </c>
      <c r="F365" s="1" t="s">
        <v>243</v>
      </c>
      <c r="G365" s="1" t="s">
        <v>595</v>
      </c>
      <c r="H365">
        <v>45.1</v>
      </c>
      <c r="I365" s="2">
        <f>Tabella1[[#This Row],[R.D.]]*1.8*1.429</f>
        <v>116.00622000000001</v>
      </c>
      <c r="J365" s="1">
        <f>Tabella1[[#This Row],[R.D.]]*1.8*1.415</f>
        <v>114.86970000000001</v>
      </c>
      <c r="K365" s="1">
        <f>Tabella1[[#This Row],[R.D.]]*1.8*1.403</f>
        <v>113.89554000000001</v>
      </c>
      <c r="L365" s="1">
        <f>Tabella1[[#This Row],[R.D.]]*1.8*1.398</f>
        <v>113.48964000000001</v>
      </c>
      <c r="M365" s="1">
        <f>Tabella1[[#This Row],[R.D.]]*1.8*1.398</f>
        <v>113.48964000000001</v>
      </c>
      <c r="N365" s="1">
        <f>Tabella1[[#This Row],[R.D.]]*1.8*1.399</f>
        <v>113.57082000000001</v>
      </c>
      <c r="O365" s="1">
        <f>ROUND(Tabella1[[#This Row],[R.D.]],2)</f>
        <v>45.1</v>
      </c>
      <c r="P365" s="1">
        <f>ROUND(Tabella1[[#This Row],[2019]],2)</f>
        <v>116.01</v>
      </c>
      <c r="Q365" s="1">
        <f>ROUND(Tabella1[[#This Row],[2018]],2)</f>
        <v>114.87</v>
      </c>
      <c r="R365" s="1">
        <f>ROUND(Tabella1[[#This Row],[2017]],2)</f>
        <v>113.9</v>
      </c>
      <c r="S365" s="1">
        <f>ROUND(Tabella1[[#This Row],[2016]],2)</f>
        <v>113.49</v>
      </c>
      <c r="T365" s="1">
        <f>ROUND(Tabella1[[#This Row],[2015]],2)</f>
        <v>113.49</v>
      </c>
      <c r="U365" s="1">
        <f>ROUND(Tabella1[[#This Row],[2014]],2)</f>
        <v>113.57</v>
      </c>
      <c r="V365" s="1">
        <f>SUM(Tabella1[[#This Row],[Canone 2019]:[Canone 2014]])</f>
        <v>685.32999999999993</v>
      </c>
    </row>
    <row r="366" spans="1:22" x14ac:dyDescent="0.25">
      <c r="A366" s="1" t="s">
        <v>596</v>
      </c>
      <c r="E366" s="1" t="s">
        <v>195</v>
      </c>
      <c r="F366" s="1" t="s">
        <v>246</v>
      </c>
      <c r="G366" s="1" t="s">
        <v>597</v>
      </c>
      <c r="H366">
        <v>12.07</v>
      </c>
      <c r="I366" s="2">
        <f>Tabella1[[#This Row],[R.D.]]*1.8*1.429</f>
        <v>31.046454000000004</v>
      </c>
      <c r="J366" s="1">
        <f>Tabella1[[#This Row],[R.D.]]*1.8*1.415</f>
        <v>30.742290000000004</v>
      </c>
      <c r="K366" s="1">
        <f>Tabella1[[#This Row],[R.D.]]*1.8*1.403</f>
        <v>30.481578000000003</v>
      </c>
      <c r="L366" s="1">
        <f>Tabella1[[#This Row],[R.D.]]*1.8*1.398</f>
        <v>30.372948000000001</v>
      </c>
      <c r="M366" s="1">
        <f>Tabella1[[#This Row],[R.D.]]*1.8*1.398</f>
        <v>30.372948000000001</v>
      </c>
      <c r="N366" s="1">
        <f>Tabella1[[#This Row],[R.D.]]*1.8*1.399</f>
        <v>30.394674000000006</v>
      </c>
      <c r="O366" s="1">
        <f>ROUND(Tabella1[[#This Row],[R.D.]],2)</f>
        <v>12.07</v>
      </c>
      <c r="P366" s="1">
        <f>ROUND(Tabella1[[#This Row],[2019]],2)</f>
        <v>31.05</v>
      </c>
      <c r="Q366" s="1">
        <f>ROUND(Tabella1[[#This Row],[2018]],2)</f>
        <v>30.74</v>
      </c>
      <c r="R366" s="1">
        <f>ROUND(Tabella1[[#This Row],[2017]],2)</f>
        <v>30.48</v>
      </c>
      <c r="S366" s="1">
        <f>ROUND(Tabella1[[#This Row],[2016]],2)</f>
        <v>30.37</v>
      </c>
      <c r="T366" s="1">
        <f>ROUND(Tabella1[[#This Row],[2015]],2)</f>
        <v>30.37</v>
      </c>
      <c r="U366" s="1">
        <f>ROUND(Tabella1[[#This Row],[2014]],2)</f>
        <v>30.39</v>
      </c>
      <c r="V366" s="1">
        <f>SUM(Tabella1[[#This Row],[Canone 2019]:[Canone 2014]])</f>
        <v>183.39999999999998</v>
      </c>
    </row>
    <row r="367" spans="1:22" x14ac:dyDescent="0.25">
      <c r="A367" s="1" t="s">
        <v>598</v>
      </c>
      <c r="E367" s="1" t="s">
        <v>195</v>
      </c>
      <c r="F367" s="1" t="s">
        <v>599</v>
      </c>
      <c r="G367" s="1" t="s">
        <v>600</v>
      </c>
      <c r="H367">
        <v>13.35</v>
      </c>
      <c r="I367" s="2">
        <f>Tabella1[[#This Row],[R.D.]]*1.8*1.429</f>
        <v>34.33887</v>
      </c>
      <c r="J367" s="1">
        <f>Tabella1[[#This Row],[R.D.]]*1.8*1.415</f>
        <v>34.002450000000003</v>
      </c>
      <c r="K367" s="1">
        <f>Tabella1[[#This Row],[R.D.]]*1.8*1.403</f>
        <v>33.714089999999999</v>
      </c>
      <c r="L367" s="1">
        <f>Tabella1[[#This Row],[R.D.]]*1.8*1.398</f>
        <v>33.593939999999996</v>
      </c>
      <c r="M367" s="1">
        <f>Tabella1[[#This Row],[R.D.]]*1.8*1.398</f>
        <v>33.593939999999996</v>
      </c>
      <c r="N367" s="1">
        <f>Tabella1[[#This Row],[R.D.]]*1.8*1.399</f>
        <v>33.61797</v>
      </c>
      <c r="O367" s="1">
        <f>ROUND(Tabella1[[#This Row],[R.D.]],2)</f>
        <v>13.35</v>
      </c>
      <c r="P367" s="1">
        <f>ROUND(Tabella1[[#This Row],[2019]],2)</f>
        <v>34.340000000000003</v>
      </c>
      <c r="Q367" s="1">
        <f>ROUND(Tabella1[[#This Row],[2018]],2)</f>
        <v>34</v>
      </c>
      <c r="R367" s="1">
        <f>ROUND(Tabella1[[#This Row],[2017]],2)</f>
        <v>33.71</v>
      </c>
      <c r="S367" s="1">
        <f>ROUND(Tabella1[[#This Row],[2016]],2)</f>
        <v>33.590000000000003</v>
      </c>
      <c r="T367" s="1">
        <f>ROUND(Tabella1[[#This Row],[2015]],2)</f>
        <v>33.590000000000003</v>
      </c>
      <c r="U367" s="1">
        <f>ROUND(Tabella1[[#This Row],[2014]],2)</f>
        <v>33.619999999999997</v>
      </c>
      <c r="V367" s="1">
        <f>SUM(Tabella1[[#This Row],[Canone 2019]:[Canone 2014]])</f>
        <v>202.85000000000002</v>
      </c>
    </row>
    <row r="368" spans="1:22" x14ac:dyDescent="0.25">
      <c r="A368" s="1" t="s">
        <v>601</v>
      </c>
      <c r="E368" s="1" t="s">
        <v>195</v>
      </c>
      <c r="F368" s="1" t="s">
        <v>249</v>
      </c>
      <c r="G368" s="1" t="s">
        <v>1412</v>
      </c>
      <c r="H368">
        <v>14.65</v>
      </c>
      <c r="I368" s="2">
        <f>Tabella1[[#This Row],[R.D.]]*1.8*1.429</f>
        <v>37.682729999999999</v>
      </c>
      <c r="J368" s="1">
        <f>Tabella1[[#This Row],[R.D.]]*1.8*1.415</f>
        <v>37.313549999999999</v>
      </c>
      <c r="K368" s="1">
        <f>Tabella1[[#This Row],[R.D.]]*1.8*1.403</f>
        <v>36.997109999999999</v>
      </c>
      <c r="L368" s="1">
        <f>Tabella1[[#This Row],[R.D.]]*1.8*1.398</f>
        <v>36.865259999999999</v>
      </c>
      <c r="M368" s="1">
        <f>Tabella1[[#This Row],[R.D.]]*1.8*1.398</f>
        <v>36.865259999999999</v>
      </c>
      <c r="N368" s="1">
        <f>Tabella1[[#This Row],[R.D.]]*1.8*1.399</f>
        <v>36.891629999999999</v>
      </c>
      <c r="O368" s="1">
        <f>ROUND(Tabella1[[#This Row],[R.D.]],2)</f>
        <v>14.65</v>
      </c>
      <c r="P368" s="1">
        <f>ROUND(Tabella1[[#This Row],[2019]],2)</f>
        <v>37.68</v>
      </c>
      <c r="Q368" s="1">
        <f>ROUND(Tabella1[[#This Row],[2018]],2)</f>
        <v>37.31</v>
      </c>
      <c r="R368" s="1">
        <f>ROUND(Tabella1[[#This Row],[2017]],2)</f>
        <v>37</v>
      </c>
      <c r="S368" s="1">
        <f>ROUND(Tabella1[[#This Row],[2016]],2)</f>
        <v>36.869999999999997</v>
      </c>
      <c r="T368" s="1">
        <f>ROUND(Tabella1[[#This Row],[2015]],2)</f>
        <v>36.869999999999997</v>
      </c>
      <c r="U368" s="1">
        <f>ROUND(Tabella1[[#This Row],[2014]],2)</f>
        <v>36.89</v>
      </c>
      <c r="V368" s="1">
        <f>SUM(Tabella1[[#This Row],[Canone 2019]:[Canone 2014]])</f>
        <v>222.62</v>
      </c>
    </row>
    <row r="369" spans="1:22" x14ac:dyDescent="0.25">
      <c r="A369" s="1" t="s">
        <v>602</v>
      </c>
      <c r="E369" s="1" t="s">
        <v>195</v>
      </c>
      <c r="F369" s="1" t="s">
        <v>603</v>
      </c>
      <c r="G369" s="1" t="s">
        <v>604</v>
      </c>
      <c r="H369">
        <v>24.98</v>
      </c>
      <c r="I369" s="2">
        <f>Tabella1[[#This Row],[R.D.]]*1.8*1.429</f>
        <v>64.253556000000003</v>
      </c>
      <c r="J369" s="1">
        <f>Tabella1[[#This Row],[R.D.]]*1.8*1.415</f>
        <v>63.62406</v>
      </c>
      <c r="K369" s="1">
        <f>Tabella1[[#This Row],[R.D.]]*1.8*1.403</f>
        <v>63.084491999999997</v>
      </c>
      <c r="L369" s="1">
        <f>Tabella1[[#This Row],[R.D.]]*1.8*1.398</f>
        <v>62.859671999999996</v>
      </c>
      <c r="M369" s="1">
        <f>Tabella1[[#This Row],[R.D.]]*1.8*1.398</f>
        <v>62.859671999999996</v>
      </c>
      <c r="N369" s="1">
        <f>Tabella1[[#This Row],[R.D.]]*1.8*1.399</f>
        <v>62.904635999999996</v>
      </c>
      <c r="O369" s="1">
        <f>ROUND(Tabella1[[#This Row],[R.D.]],2)</f>
        <v>24.98</v>
      </c>
      <c r="P369" s="1">
        <f>ROUND(Tabella1[[#This Row],[2019]],2)</f>
        <v>64.25</v>
      </c>
      <c r="Q369" s="1">
        <f>ROUND(Tabella1[[#This Row],[2018]],2)</f>
        <v>63.62</v>
      </c>
      <c r="R369" s="1">
        <f>ROUND(Tabella1[[#This Row],[2017]],2)</f>
        <v>63.08</v>
      </c>
      <c r="S369" s="1">
        <f>ROUND(Tabella1[[#This Row],[2016]],2)</f>
        <v>62.86</v>
      </c>
      <c r="T369" s="1">
        <f>ROUND(Tabella1[[#This Row],[2015]],2)</f>
        <v>62.86</v>
      </c>
      <c r="U369" s="1">
        <f>ROUND(Tabella1[[#This Row],[2014]],2)</f>
        <v>62.9</v>
      </c>
      <c r="V369" s="1">
        <f>SUM(Tabella1[[#This Row],[Canone 2019]:[Canone 2014]])</f>
        <v>379.57</v>
      </c>
    </row>
    <row r="370" spans="1:22" x14ac:dyDescent="0.25">
      <c r="A370" s="1" t="s">
        <v>605</v>
      </c>
      <c r="E370" s="1" t="s">
        <v>195</v>
      </c>
      <c r="F370" s="1" t="s">
        <v>256</v>
      </c>
      <c r="G370" s="1" t="s">
        <v>1372</v>
      </c>
      <c r="H370">
        <v>23.21</v>
      </c>
      <c r="I370" s="2">
        <f>Tabella1[[#This Row],[R.D.]]*1.8*1.429</f>
        <v>59.700762000000012</v>
      </c>
      <c r="J370" s="1">
        <f>Tabella1[[#This Row],[R.D.]]*1.8*1.415</f>
        <v>59.115870000000008</v>
      </c>
      <c r="K370" s="1">
        <f>Tabella1[[#This Row],[R.D.]]*1.8*1.403</f>
        <v>58.614534000000006</v>
      </c>
      <c r="L370" s="1">
        <f>Tabella1[[#This Row],[R.D.]]*1.8*1.398</f>
        <v>58.405644000000002</v>
      </c>
      <c r="M370" s="1">
        <f>Tabella1[[#This Row],[R.D.]]*1.8*1.398</f>
        <v>58.405644000000002</v>
      </c>
      <c r="N370" s="1">
        <f>Tabella1[[#This Row],[R.D.]]*1.8*1.399</f>
        <v>58.44742200000001</v>
      </c>
      <c r="O370" s="1">
        <f>ROUND(Tabella1[[#This Row],[R.D.]],2)</f>
        <v>23.21</v>
      </c>
      <c r="P370" s="1">
        <f>ROUND(Tabella1[[#This Row],[2019]],2)</f>
        <v>59.7</v>
      </c>
      <c r="Q370" s="1">
        <f>ROUND(Tabella1[[#This Row],[2018]],2)</f>
        <v>59.12</v>
      </c>
      <c r="R370" s="1">
        <f>ROUND(Tabella1[[#This Row],[2017]],2)</f>
        <v>58.61</v>
      </c>
      <c r="S370" s="1">
        <f>ROUND(Tabella1[[#This Row],[2016]],2)</f>
        <v>58.41</v>
      </c>
      <c r="T370" s="1">
        <f>ROUND(Tabella1[[#This Row],[2015]],2)</f>
        <v>58.41</v>
      </c>
      <c r="U370" s="1">
        <f>ROUND(Tabella1[[#This Row],[2014]],2)</f>
        <v>58.45</v>
      </c>
      <c r="V370" s="1">
        <f>SUM(Tabella1[[#This Row],[Canone 2019]:[Canone 2014]])</f>
        <v>352.7</v>
      </c>
    </row>
    <row r="371" spans="1:22" x14ac:dyDescent="0.25">
      <c r="A371" s="1" t="s">
        <v>606</v>
      </c>
      <c r="E371" s="1" t="s">
        <v>195</v>
      </c>
      <c r="F371" s="1" t="s">
        <v>607</v>
      </c>
      <c r="G371" s="1" t="s">
        <v>1413</v>
      </c>
      <c r="H371">
        <v>11.89</v>
      </c>
      <c r="I371" s="2">
        <f>Tabella1[[#This Row],[R.D.]]*1.8*1.429</f>
        <v>30.583458000000004</v>
      </c>
      <c r="J371" s="1">
        <f>Tabella1[[#This Row],[R.D.]]*1.8*1.415</f>
        <v>30.283830000000002</v>
      </c>
      <c r="K371" s="1">
        <f>Tabella1[[#This Row],[R.D.]]*1.8*1.403</f>
        <v>30.027006000000004</v>
      </c>
      <c r="L371" s="1">
        <f>Tabella1[[#This Row],[R.D.]]*1.8*1.398</f>
        <v>29.919996000000001</v>
      </c>
      <c r="M371" s="1">
        <f>Tabella1[[#This Row],[R.D.]]*1.8*1.398</f>
        <v>29.919996000000001</v>
      </c>
      <c r="N371" s="1">
        <f>Tabella1[[#This Row],[R.D.]]*1.8*1.399</f>
        <v>29.941398000000003</v>
      </c>
      <c r="O371" s="1">
        <f>ROUND(Tabella1[[#This Row],[R.D.]],2)</f>
        <v>11.89</v>
      </c>
      <c r="P371" s="1">
        <f>ROUND(Tabella1[[#This Row],[2019]],2)</f>
        <v>30.58</v>
      </c>
      <c r="Q371" s="1">
        <f>ROUND(Tabella1[[#This Row],[2018]],2)</f>
        <v>30.28</v>
      </c>
      <c r="R371" s="1">
        <f>ROUND(Tabella1[[#This Row],[2017]],2)</f>
        <v>30.03</v>
      </c>
      <c r="S371" s="1">
        <f>ROUND(Tabella1[[#This Row],[2016]],2)</f>
        <v>29.92</v>
      </c>
      <c r="T371" s="1">
        <f>ROUND(Tabella1[[#This Row],[2015]],2)</f>
        <v>29.92</v>
      </c>
      <c r="U371" s="1">
        <f>ROUND(Tabella1[[#This Row],[2014]],2)</f>
        <v>29.94</v>
      </c>
      <c r="V371" s="1">
        <f>SUM(Tabella1[[#This Row],[Canone 2019]:[Canone 2014]])</f>
        <v>180.67000000000002</v>
      </c>
    </row>
    <row r="372" spans="1:22" x14ac:dyDescent="0.25">
      <c r="A372" s="1" t="s">
        <v>608</v>
      </c>
      <c r="E372" s="1" t="s">
        <v>195</v>
      </c>
      <c r="F372" s="1" t="s">
        <v>370</v>
      </c>
      <c r="G372" s="1" t="s">
        <v>609</v>
      </c>
      <c r="H372">
        <v>8.61</v>
      </c>
      <c r="I372" s="2">
        <f>Tabella1[[#This Row],[R.D.]]*1.8*1.429</f>
        <v>22.146642</v>
      </c>
      <c r="J372" s="1">
        <f>Tabella1[[#This Row],[R.D.]]*1.8*1.415</f>
        <v>21.929669999999998</v>
      </c>
      <c r="K372" s="1">
        <f>Tabella1[[#This Row],[R.D.]]*1.8*1.403</f>
        <v>21.743693999999998</v>
      </c>
      <c r="L372" s="1">
        <f>Tabella1[[#This Row],[R.D.]]*1.8*1.398</f>
        <v>21.666203999999997</v>
      </c>
      <c r="M372" s="1">
        <f>Tabella1[[#This Row],[R.D.]]*1.8*1.398</f>
        <v>21.666203999999997</v>
      </c>
      <c r="N372" s="1">
        <f>Tabella1[[#This Row],[R.D.]]*1.8*1.399</f>
        <v>21.681701999999998</v>
      </c>
      <c r="O372" s="1">
        <f>ROUND(Tabella1[[#This Row],[R.D.]],2)</f>
        <v>8.61</v>
      </c>
      <c r="P372" s="1">
        <f>ROUND(Tabella1[[#This Row],[2019]],2)</f>
        <v>22.15</v>
      </c>
      <c r="Q372" s="1">
        <f>ROUND(Tabella1[[#This Row],[2018]],2)</f>
        <v>21.93</v>
      </c>
      <c r="R372" s="1">
        <f>ROUND(Tabella1[[#This Row],[2017]],2)</f>
        <v>21.74</v>
      </c>
      <c r="S372" s="1">
        <f>ROUND(Tabella1[[#This Row],[2016]],2)</f>
        <v>21.67</v>
      </c>
      <c r="T372" s="1">
        <f>ROUND(Tabella1[[#This Row],[2015]],2)</f>
        <v>21.67</v>
      </c>
      <c r="U372" s="1">
        <f>ROUND(Tabella1[[#This Row],[2014]],2)</f>
        <v>21.68</v>
      </c>
      <c r="V372" s="1">
        <f>SUM(Tabella1[[#This Row],[Canone 2019]:[Canone 2014]])</f>
        <v>130.84</v>
      </c>
    </row>
    <row r="373" spans="1:22" x14ac:dyDescent="0.25">
      <c r="A373" s="1" t="s">
        <v>610</v>
      </c>
      <c r="E373" s="1" t="s">
        <v>195</v>
      </c>
      <c r="F373" s="1" t="s">
        <v>611</v>
      </c>
      <c r="G373" s="1" t="s">
        <v>612</v>
      </c>
      <c r="H373">
        <v>27.43</v>
      </c>
      <c r="I373" s="2">
        <f>Tabella1[[#This Row],[R.D.]]*1.8*1.429</f>
        <v>70.555446000000003</v>
      </c>
      <c r="J373" s="1">
        <f>Tabella1[[#This Row],[R.D.]]*1.8*1.415</f>
        <v>69.86421</v>
      </c>
      <c r="K373" s="1">
        <f>Tabella1[[#This Row],[R.D.]]*1.8*1.403</f>
        <v>69.271722000000011</v>
      </c>
      <c r="L373" s="1">
        <f>Tabella1[[#This Row],[R.D.]]*1.8*1.398</f>
        <v>69.024851999999996</v>
      </c>
      <c r="M373" s="1">
        <f>Tabella1[[#This Row],[R.D.]]*1.8*1.398</f>
        <v>69.024851999999996</v>
      </c>
      <c r="N373" s="1">
        <f>Tabella1[[#This Row],[R.D.]]*1.8*1.399</f>
        <v>69.07422600000001</v>
      </c>
      <c r="O373" s="1">
        <f>ROUND(Tabella1[[#This Row],[R.D.]],2)</f>
        <v>27.43</v>
      </c>
      <c r="P373" s="1">
        <f>ROUND(Tabella1[[#This Row],[2019]],2)</f>
        <v>70.56</v>
      </c>
      <c r="Q373" s="1">
        <f>ROUND(Tabella1[[#This Row],[2018]],2)</f>
        <v>69.86</v>
      </c>
      <c r="R373" s="1">
        <f>ROUND(Tabella1[[#This Row],[2017]],2)</f>
        <v>69.27</v>
      </c>
      <c r="S373" s="1">
        <f>ROUND(Tabella1[[#This Row],[2016]],2)</f>
        <v>69.02</v>
      </c>
      <c r="T373" s="1">
        <f>ROUND(Tabella1[[#This Row],[2015]],2)</f>
        <v>69.02</v>
      </c>
      <c r="U373" s="1">
        <f>ROUND(Tabella1[[#This Row],[2014]],2)</f>
        <v>69.069999999999993</v>
      </c>
      <c r="V373" s="1">
        <f>SUM(Tabella1[[#This Row],[Canone 2019]:[Canone 2014]])</f>
        <v>416.79999999999995</v>
      </c>
    </row>
    <row r="374" spans="1:22" x14ac:dyDescent="0.25">
      <c r="A374" s="1" t="s">
        <v>613</v>
      </c>
      <c r="E374" s="1" t="s">
        <v>195</v>
      </c>
      <c r="F374" s="1" t="s">
        <v>372</v>
      </c>
      <c r="G374" s="1" t="s">
        <v>614</v>
      </c>
      <c r="H374">
        <v>6.24</v>
      </c>
      <c r="I374" s="2">
        <f>Tabella1[[#This Row],[R.D.]]*1.8*1.429</f>
        <v>16.050528000000003</v>
      </c>
      <c r="J374" s="1">
        <f>Tabella1[[#This Row],[R.D.]]*1.8*1.415</f>
        <v>15.893280000000003</v>
      </c>
      <c r="K374" s="1">
        <f>Tabella1[[#This Row],[R.D.]]*1.8*1.403</f>
        <v>15.758496000000001</v>
      </c>
      <c r="L374" s="1">
        <f>Tabella1[[#This Row],[R.D.]]*1.8*1.398</f>
        <v>15.702336000000001</v>
      </c>
      <c r="M374" s="1">
        <f>Tabella1[[#This Row],[R.D.]]*1.8*1.398</f>
        <v>15.702336000000001</v>
      </c>
      <c r="N374" s="1">
        <f>Tabella1[[#This Row],[R.D.]]*1.8*1.399</f>
        <v>15.713568000000002</v>
      </c>
      <c r="O374" s="1">
        <f>ROUND(Tabella1[[#This Row],[R.D.]],2)</f>
        <v>6.24</v>
      </c>
      <c r="P374" s="1">
        <f>ROUND(Tabella1[[#This Row],[2019]],2)</f>
        <v>16.05</v>
      </c>
      <c r="Q374" s="1">
        <f>ROUND(Tabella1[[#This Row],[2018]],2)</f>
        <v>15.89</v>
      </c>
      <c r="R374" s="1">
        <f>ROUND(Tabella1[[#This Row],[2017]],2)</f>
        <v>15.76</v>
      </c>
      <c r="S374" s="1">
        <f>ROUND(Tabella1[[#This Row],[2016]],2)</f>
        <v>15.7</v>
      </c>
      <c r="T374" s="1">
        <f>ROUND(Tabella1[[#This Row],[2015]],2)</f>
        <v>15.7</v>
      </c>
      <c r="U374" s="1">
        <f>ROUND(Tabella1[[#This Row],[2014]],2)</f>
        <v>15.71</v>
      </c>
      <c r="V374" s="1">
        <f>SUM(Tabella1[[#This Row],[Canone 2019]:[Canone 2014]])</f>
        <v>94.81</v>
      </c>
    </row>
    <row r="375" spans="1:22" x14ac:dyDescent="0.25">
      <c r="A375" s="1" t="s">
        <v>615</v>
      </c>
      <c r="E375" s="1" t="s">
        <v>195</v>
      </c>
      <c r="F375" s="1" t="s">
        <v>616</v>
      </c>
      <c r="G375" s="1" t="s">
        <v>257</v>
      </c>
      <c r="H375">
        <v>3.76</v>
      </c>
      <c r="I375" s="2">
        <f>Tabella1[[#This Row],[R.D.]]*1.8*1.429</f>
        <v>9.6714719999999996</v>
      </c>
      <c r="J375" s="1">
        <f>Tabella1[[#This Row],[R.D.]]*1.8*1.415</f>
        <v>9.5767199999999999</v>
      </c>
      <c r="K375" s="1">
        <f>Tabella1[[#This Row],[R.D.]]*1.8*1.403</f>
        <v>9.4955040000000004</v>
      </c>
      <c r="L375" s="1">
        <f>Tabella1[[#This Row],[R.D.]]*1.8*1.398</f>
        <v>9.461663999999999</v>
      </c>
      <c r="M375" s="1">
        <f>Tabella1[[#This Row],[R.D.]]*1.8*1.398</f>
        <v>9.461663999999999</v>
      </c>
      <c r="N375" s="1">
        <f>Tabella1[[#This Row],[R.D.]]*1.8*1.399</f>
        <v>9.468432</v>
      </c>
      <c r="O375" s="1">
        <f>ROUND(Tabella1[[#This Row],[R.D.]],2)</f>
        <v>3.76</v>
      </c>
      <c r="P375" s="1">
        <f>ROUND(Tabella1[[#This Row],[2019]],2)</f>
        <v>9.67</v>
      </c>
      <c r="Q375" s="1">
        <f>ROUND(Tabella1[[#This Row],[2018]],2)</f>
        <v>9.58</v>
      </c>
      <c r="R375" s="1">
        <f>ROUND(Tabella1[[#This Row],[2017]],2)</f>
        <v>9.5</v>
      </c>
      <c r="S375" s="1">
        <f>ROUND(Tabella1[[#This Row],[2016]],2)</f>
        <v>9.4600000000000009</v>
      </c>
      <c r="T375" s="1">
        <f>ROUND(Tabella1[[#This Row],[2015]],2)</f>
        <v>9.4600000000000009</v>
      </c>
      <c r="U375" s="1">
        <f>ROUND(Tabella1[[#This Row],[2014]],2)</f>
        <v>9.4700000000000006</v>
      </c>
      <c r="V375" s="1">
        <f>SUM(Tabella1[[#This Row],[Canone 2019]:[Canone 2014]])</f>
        <v>57.14</v>
      </c>
    </row>
    <row r="376" spans="1:22" x14ac:dyDescent="0.25">
      <c r="A376" s="1" t="s">
        <v>617</v>
      </c>
      <c r="E376" s="1" t="s">
        <v>195</v>
      </c>
      <c r="F376" s="1" t="s">
        <v>374</v>
      </c>
      <c r="G376" s="1" t="s">
        <v>618</v>
      </c>
      <c r="H376">
        <v>8.11</v>
      </c>
      <c r="I376" s="2">
        <f>Tabella1[[#This Row],[R.D.]]*1.8*1.429</f>
        <v>20.860541999999999</v>
      </c>
      <c r="J376" s="1">
        <f>Tabella1[[#This Row],[R.D.]]*1.8*1.415</f>
        <v>20.656169999999999</v>
      </c>
      <c r="K376" s="1">
        <f>Tabella1[[#This Row],[R.D.]]*1.8*1.403</f>
        <v>20.480993999999999</v>
      </c>
      <c r="L376" s="1">
        <f>Tabella1[[#This Row],[R.D.]]*1.8*1.398</f>
        <v>20.408003999999998</v>
      </c>
      <c r="M376" s="1">
        <f>Tabella1[[#This Row],[R.D.]]*1.8*1.398</f>
        <v>20.408003999999998</v>
      </c>
      <c r="N376" s="1">
        <f>Tabella1[[#This Row],[R.D.]]*1.8*1.399</f>
        <v>20.422601999999998</v>
      </c>
      <c r="O376" s="1">
        <f>ROUND(Tabella1[[#This Row],[R.D.]],2)</f>
        <v>8.11</v>
      </c>
      <c r="P376" s="1">
        <f>ROUND(Tabella1[[#This Row],[2019]],2)</f>
        <v>20.86</v>
      </c>
      <c r="Q376" s="1">
        <f>ROUND(Tabella1[[#This Row],[2018]],2)</f>
        <v>20.66</v>
      </c>
      <c r="R376" s="1">
        <f>ROUND(Tabella1[[#This Row],[2017]],2)</f>
        <v>20.48</v>
      </c>
      <c r="S376" s="1">
        <f>ROUND(Tabella1[[#This Row],[2016]],2)</f>
        <v>20.41</v>
      </c>
      <c r="T376" s="1">
        <f>ROUND(Tabella1[[#This Row],[2015]],2)</f>
        <v>20.41</v>
      </c>
      <c r="U376" s="1">
        <f>ROUND(Tabella1[[#This Row],[2014]],2)</f>
        <v>20.420000000000002</v>
      </c>
      <c r="V376" s="1">
        <f>SUM(Tabella1[[#This Row],[Canone 2019]:[Canone 2014]])</f>
        <v>123.24</v>
      </c>
    </row>
    <row r="377" spans="1:22" x14ac:dyDescent="0.25">
      <c r="A377" s="1" t="s">
        <v>619</v>
      </c>
      <c r="E377" s="1" t="s">
        <v>195</v>
      </c>
      <c r="F377" s="1" t="s">
        <v>620</v>
      </c>
      <c r="G377" s="1" t="s">
        <v>621</v>
      </c>
      <c r="H377">
        <v>24.15</v>
      </c>
      <c r="I377" s="2">
        <f>Tabella1[[#This Row],[R.D.]]*1.8*1.429</f>
        <v>62.118630000000003</v>
      </c>
      <c r="J377" s="1">
        <f>Tabella1[[#This Row],[R.D.]]*1.8*1.415</f>
        <v>61.51005</v>
      </c>
      <c r="K377" s="1">
        <f>Tabella1[[#This Row],[R.D.]]*1.8*1.403</f>
        <v>60.988410000000002</v>
      </c>
      <c r="L377" s="1">
        <f>Tabella1[[#This Row],[R.D.]]*1.8*1.398</f>
        <v>60.771059999999991</v>
      </c>
      <c r="M377" s="1">
        <f>Tabella1[[#This Row],[R.D.]]*1.8*1.398</f>
        <v>60.771059999999991</v>
      </c>
      <c r="N377" s="1">
        <f>Tabella1[[#This Row],[R.D.]]*1.8*1.399</f>
        <v>60.814529999999998</v>
      </c>
      <c r="O377" s="1">
        <f>ROUND(Tabella1[[#This Row],[R.D.]],2)</f>
        <v>24.15</v>
      </c>
      <c r="P377" s="1">
        <f>ROUND(Tabella1[[#This Row],[2019]],2)</f>
        <v>62.12</v>
      </c>
      <c r="Q377" s="1">
        <f>ROUND(Tabella1[[#This Row],[2018]],2)</f>
        <v>61.51</v>
      </c>
      <c r="R377" s="1">
        <f>ROUND(Tabella1[[#This Row],[2017]],2)</f>
        <v>60.99</v>
      </c>
      <c r="S377" s="1">
        <f>ROUND(Tabella1[[#This Row],[2016]],2)</f>
        <v>60.77</v>
      </c>
      <c r="T377" s="1">
        <f>ROUND(Tabella1[[#This Row],[2015]],2)</f>
        <v>60.77</v>
      </c>
      <c r="U377" s="1">
        <f>ROUND(Tabella1[[#This Row],[2014]],2)</f>
        <v>60.81</v>
      </c>
      <c r="V377" s="1">
        <f>SUM(Tabella1[[#This Row],[Canone 2019]:[Canone 2014]])</f>
        <v>366.97</v>
      </c>
    </row>
    <row r="378" spans="1:22" x14ac:dyDescent="0.25">
      <c r="A378" s="1" t="s">
        <v>622</v>
      </c>
      <c r="E378" s="1" t="s">
        <v>195</v>
      </c>
      <c r="F378" s="1" t="s">
        <v>623</v>
      </c>
      <c r="G378" s="1" t="s">
        <v>624</v>
      </c>
      <c r="H378">
        <v>40.67</v>
      </c>
      <c r="I378" s="2">
        <f>Tabella1[[#This Row],[R.D.]]*1.8*1.429</f>
        <v>104.61137400000001</v>
      </c>
      <c r="J378" s="1">
        <f>Tabella1[[#This Row],[R.D.]]*1.8*1.415</f>
        <v>103.58649000000001</v>
      </c>
      <c r="K378" s="1">
        <f>Tabella1[[#This Row],[R.D.]]*1.8*1.403</f>
        <v>102.70801800000001</v>
      </c>
      <c r="L378" s="1">
        <f>Tabella1[[#This Row],[R.D.]]*1.8*1.398</f>
        <v>102.341988</v>
      </c>
      <c r="M378" s="1">
        <f>Tabella1[[#This Row],[R.D.]]*1.8*1.398</f>
        <v>102.341988</v>
      </c>
      <c r="N378" s="1">
        <f>Tabella1[[#This Row],[R.D.]]*1.8*1.399</f>
        <v>102.415194</v>
      </c>
      <c r="O378" s="1">
        <f>ROUND(Tabella1[[#This Row],[R.D.]],2)</f>
        <v>40.67</v>
      </c>
      <c r="P378" s="1">
        <f>ROUND(Tabella1[[#This Row],[2019]],2)</f>
        <v>104.61</v>
      </c>
      <c r="Q378" s="1">
        <f>ROUND(Tabella1[[#This Row],[2018]],2)</f>
        <v>103.59</v>
      </c>
      <c r="R378" s="1">
        <f>ROUND(Tabella1[[#This Row],[2017]],2)</f>
        <v>102.71</v>
      </c>
      <c r="S378" s="1">
        <f>ROUND(Tabella1[[#This Row],[2016]],2)</f>
        <v>102.34</v>
      </c>
      <c r="T378" s="1">
        <f>ROUND(Tabella1[[#This Row],[2015]],2)</f>
        <v>102.34</v>
      </c>
      <c r="U378" s="1">
        <f>ROUND(Tabella1[[#This Row],[2014]],2)</f>
        <v>102.42</v>
      </c>
      <c r="V378" s="1">
        <f>SUM(Tabella1[[#This Row],[Canone 2019]:[Canone 2014]])</f>
        <v>618.01</v>
      </c>
    </row>
    <row r="379" spans="1:22" x14ac:dyDescent="0.25">
      <c r="A379" s="1" t="s">
        <v>625</v>
      </c>
      <c r="E379" s="1" t="s">
        <v>195</v>
      </c>
      <c r="F379" s="1" t="s">
        <v>626</v>
      </c>
      <c r="G379" s="1" t="s">
        <v>627</v>
      </c>
      <c r="H379">
        <v>7.52</v>
      </c>
      <c r="I379" s="2">
        <f>Tabella1[[#This Row],[R.D.]]*1.8*1.429</f>
        <v>19.342943999999999</v>
      </c>
      <c r="J379" s="1">
        <f>Tabella1[[#This Row],[R.D.]]*1.8*1.415</f>
        <v>19.15344</v>
      </c>
      <c r="K379" s="1">
        <f>Tabella1[[#This Row],[R.D.]]*1.8*1.403</f>
        <v>18.991008000000001</v>
      </c>
      <c r="L379" s="1">
        <f>Tabella1[[#This Row],[R.D.]]*1.8*1.398</f>
        <v>18.923327999999998</v>
      </c>
      <c r="M379" s="1">
        <f>Tabella1[[#This Row],[R.D.]]*1.8*1.398</f>
        <v>18.923327999999998</v>
      </c>
      <c r="N379" s="1">
        <f>Tabella1[[#This Row],[R.D.]]*1.8*1.399</f>
        <v>18.936864</v>
      </c>
      <c r="O379" s="1">
        <f>ROUND(Tabella1[[#This Row],[R.D.]],2)</f>
        <v>7.52</v>
      </c>
      <c r="P379" s="1">
        <f>ROUND(Tabella1[[#This Row],[2019]],2)</f>
        <v>19.34</v>
      </c>
      <c r="Q379" s="1">
        <f>ROUND(Tabella1[[#This Row],[2018]],2)</f>
        <v>19.149999999999999</v>
      </c>
      <c r="R379" s="1">
        <f>ROUND(Tabella1[[#This Row],[2017]],2)</f>
        <v>18.989999999999998</v>
      </c>
      <c r="S379" s="1">
        <f>ROUND(Tabella1[[#This Row],[2016]],2)</f>
        <v>18.920000000000002</v>
      </c>
      <c r="T379" s="1">
        <f>ROUND(Tabella1[[#This Row],[2015]],2)</f>
        <v>18.920000000000002</v>
      </c>
      <c r="U379" s="1">
        <f>ROUND(Tabella1[[#This Row],[2014]],2)</f>
        <v>18.940000000000001</v>
      </c>
      <c r="V379" s="1">
        <f>SUM(Tabella1[[#This Row],[Canone 2019]:[Canone 2014]])</f>
        <v>114.25999999999999</v>
      </c>
    </row>
    <row r="380" spans="1:22" x14ac:dyDescent="0.25">
      <c r="A380" s="1" t="s">
        <v>628</v>
      </c>
      <c r="E380" s="1" t="s">
        <v>195</v>
      </c>
      <c r="F380" s="1" t="s">
        <v>1414</v>
      </c>
      <c r="H380">
        <v>0</v>
      </c>
      <c r="I380" s="2">
        <f>Tabella1[[#This Row],[R.D.]]*1.8*1.429</f>
        <v>0</v>
      </c>
      <c r="J380" s="1">
        <f>Tabella1[[#This Row],[R.D.]]*1.8*1.415</f>
        <v>0</v>
      </c>
      <c r="K380" s="1">
        <f>Tabella1[[#This Row],[R.D.]]*1.8*1.403</f>
        <v>0</v>
      </c>
      <c r="L380" s="1">
        <f>Tabella1[[#This Row],[R.D.]]*1.8*1.398</f>
        <v>0</v>
      </c>
      <c r="M380" s="1">
        <f>Tabella1[[#This Row],[R.D.]]*1.8*1.398</f>
        <v>0</v>
      </c>
      <c r="N380" s="1">
        <f>Tabella1[[#This Row],[R.D.]]*1.8*1.399</f>
        <v>0</v>
      </c>
      <c r="O380" s="1">
        <f>ROUND(Tabella1[[#This Row],[R.D.]],2)</f>
        <v>0</v>
      </c>
      <c r="P380" s="1">
        <f>ROUND(Tabella1[[#This Row],[2019]],2)</f>
        <v>0</v>
      </c>
      <c r="Q380" s="1">
        <f>ROUND(Tabella1[[#This Row],[2018]],2)</f>
        <v>0</v>
      </c>
      <c r="R380" s="1">
        <f>ROUND(Tabella1[[#This Row],[2017]],2)</f>
        <v>0</v>
      </c>
      <c r="S380" s="1">
        <f>ROUND(Tabella1[[#This Row],[2016]],2)</f>
        <v>0</v>
      </c>
      <c r="T380" s="1">
        <f>ROUND(Tabella1[[#This Row],[2015]],2)</f>
        <v>0</v>
      </c>
      <c r="U380" s="1">
        <f>ROUND(Tabella1[[#This Row],[2014]],2)</f>
        <v>0</v>
      </c>
      <c r="V380" s="1">
        <f>SUM(Tabella1[[#This Row],[Canone 2019]:[Canone 2014]])</f>
        <v>0</v>
      </c>
    </row>
    <row r="381" spans="1:22" x14ac:dyDescent="0.25">
      <c r="A381" s="1" t="s">
        <v>629</v>
      </c>
      <c r="E381" s="1" t="s">
        <v>195</v>
      </c>
      <c r="F381" s="1" t="s">
        <v>630</v>
      </c>
      <c r="H381">
        <v>0</v>
      </c>
      <c r="I381" s="2">
        <f>Tabella1[[#This Row],[R.D.]]*1.8*1.429</f>
        <v>0</v>
      </c>
      <c r="J381" s="1">
        <f>Tabella1[[#This Row],[R.D.]]*1.8*1.415</f>
        <v>0</v>
      </c>
      <c r="K381" s="1">
        <f>Tabella1[[#This Row],[R.D.]]*1.8*1.403</f>
        <v>0</v>
      </c>
      <c r="L381" s="1">
        <f>Tabella1[[#This Row],[R.D.]]*1.8*1.398</f>
        <v>0</v>
      </c>
      <c r="M381" s="1">
        <f>Tabella1[[#This Row],[R.D.]]*1.8*1.398</f>
        <v>0</v>
      </c>
      <c r="N381" s="1">
        <f>Tabella1[[#This Row],[R.D.]]*1.8*1.399</f>
        <v>0</v>
      </c>
      <c r="O381" s="1">
        <f>ROUND(Tabella1[[#This Row],[R.D.]],2)</f>
        <v>0</v>
      </c>
      <c r="P381" s="1">
        <f>ROUND(Tabella1[[#This Row],[2019]],2)</f>
        <v>0</v>
      </c>
      <c r="Q381" s="1">
        <f>ROUND(Tabella1[[#This Row],[2018]],2)</f>
        <v>0</v>
      </c>
      <c r="R381" s="1">
        <f>ROUND(Tabella1[[#This Row],[2017]],2)</f>
        <v>0</v>
      </c>
      <c r="S381" s="1">
        <f>ROUND(Tabella1[[#This Row],[2016]],2)</f>
        <v>0</v>
      </c>
      <c r="T381" s="1">
        <f>ROUND(Tabella1[[#This Row],[2015]],2)</f>
        <v>0</v>
      </c>
      <c r="U381" s="1">
        <f>ROUND(Tabella1[[#This Row],[2014]],2)</f>
        <v>0</v>
      </c>
      <c r="V381" s="1">
        <f>SUM(Tabella1[[#This Row],[Canone 2019]:[Canone 2014]])</f>
        <v>0</v>
      </c>
    </row>
    <row r="382" spans="1:22" x14ac:dyDescent="0.25">
      <c r="A382" s="1" t="s">
        <v>631</v>
      </c>
      <c r="E382" s="1" t="s">
        <v>195</v>
      </c>
      <c r="F382" s="1" t="s">
        <v>24</v>
      </c>
      <c r="G382" s="1" t="s">
        <v>1415</v>
      </c>
      <c r="H382">
        <v>6.82</v>
      </c>
      <c r="I382" s="2">
        <f>Tabella1[[#This Row],[R.D.]]*1.8*1.429</f>
        <v>17.542404000000001</v>
      </c>
      <c r="J382" s="1">
        <f>Tabella1[[#This Row],[R.D.]]*1.8*1.415</f>
        <v>17.370540000000002</v>
      </c>
      <c r="K382" s="1">
        <f>Tabella1[[#This Row],[R.D.]]*1.8*1.403</f>
        <v>17.223228000000002</v>
      </c>
      <c r="L382" s="1">
        <f>Tabella1[[#This Row],[R.D.]]*1.8*1.398</f>
        <v>17.161848000000003</v>
      </c>
      <c r="M382" s="1">
        <f>Tabella1[[#This Row],[R.D.]]*1.8*1.398</f>
        <v>17.161848000000003</v>
      </c>
      <c r="N382" s="1">
        <f>Tabella1[[#This Row],[R.D.]]*1.8*1.399</f>
        <v>17.174124000000003</v>
      </c>
      <c r="O382" s="1">
        <f>ROUND(Tabella1[[#This Row],[R.D.]],2)</f>
        <v>6.82</v>
      </c>
      <c r="P382" s="1">
        <f>ROUND(Tabella1[[#This Row],[2019]],2)</f>
        <v>17.54</v>
      </c>
      <c r="Q382" s="1">
        <f>ROUND(Tabella1[[#This Row],[2018]],2)</f>
        <v>17.37</v>
      </c>
      <c r="R382" s="1">
        <f>ROUND(Tabella1[[#This Row],[2017]],2)</f>
        <v>17.22</v>
      </c>
      <c r="S382" s="1">
        <f>ROUND(Tabella1[[#This Row],[2016]],2)</f>
        <v>17.16</v>
      </c>
      <c r="T382" s="1">
        <f>ROUND(Tabella1[[#This Row],[2015]],2)</f>
        <v>17.16</v>
      </c>
      <c r="U382" s="1">
        <f>ROUND(Tabella1[[#This Row],[2014]],2)</f>
        <v>17.170000000000002</v>
      </c>
      <c r="V382" s="1">
        <f>SUM(Tabella1[[#This Row],[Canone 2019]:[Canone 2014]])</f>
        <v>103.61999999999999</v>
      </c>
    </row>
    <row r="383" spans="1:22" x14ac:dyDescent="0.25">
      <c r="A383" s="1" t="s">
        <v>632</v>
      </c>
      <c r="E383" s="1" t="s">
        <v>195</v>
      </c>
      <c r="F383" s="1" t="s">
        <v>112</v>
      </c>
      <c r="H383">
        <v>0</v>
      </c>
      <c r="I383" s="2">
        <f>Tabella1[[#This Row],[R.D.]]*1.8*1.429</f>
        <v>0</v>
      </c>
      <c r="J383" s="1">
        <f>Tabella1[[#This Row],[R.D.]]*1.8*1.415</f>
        <v>0</v>
      </c>
      <c r="K383" s="1">
        <f>Tabella1[[#This Row],[R.D.]]*1.8*1.403</f>
        <v>0</v>
      </c>
      <c r="L383" s="1">
        <f>Tabella1[[#This Row],[R.D.]]*1.8*1.398</f>
        <v>0</v>
      </c>
      <c r="M383" s="1">
        <f>Tabella1[[#This Row],[R.D.]]*1.8*1.398</f>
        <v>0</v>
      </c>
      <c r="N383" s="1">
        <f>Tabella1[[#This Row],[R.D.]]*1.8*1.399</f>
        <v>0</v>
      </c>
      <c r="O383" s="1">
        <f>ROUND(Tabella1[[#This Row],[R.D.]],2)</f>
        <v>0</v>
      </c>
      <c r="P383" s="1">
        <f>ROUND(Tabella1[[#This Row],[2019]],2)</f>
        <v>0</v>
      </c>
      <c r="Q383" s="1">
        <f>ROUND(Tabella1[[#This Row],[2018]],2)</f>
        <v>0</v>
      </c>
      <c r="R383" s="1">
        <f>ROUND(Tabella1[[#This Row],[2017]],2)</f>
        <v>0</v>
      </c>
      <c r="S383" s="1">
        <f>ROUND(Tabella1[[#This Row],[2016]],2)</f>
        <v>0</v>
      </c>
      <c r="T383" s="1">
        <f>ROUND(Tabella1[[#This Row],[2015]],2)</f>
        <v>0</v>
      </c>
      <c r="U383" s="1">
        <f>ROUND(Tabella1[[#This Row],[2014]],2)</f>
        <v>0</v>
      </c>
      <c r="V383" s="1">
        <f>SUM(Tabella1[[#This Row],[Canone 2019]:[Canone 2014]])</f>
        <v>0</v>
      </c>
    </row>
    <row r="384" spans="1:22" x14ac:dyDescent="0.25">
      <c r="A384" s="1" t="s">
        <v>633</v>
      </c>
      <c r="E384" s="1" t="s">
        <v>195</v>
      </c>
      <c r="F384" s="1" t="s">
        <v>634</v>
      </c>
      <c r="H384">
        <v>0</v>
      </c>
      <c r="I384" s="2">
        <f>Tabella1[[#This Row],[R.D.]]*1.8*1.429</f>
        <v>0</v>
      </c>
      <c r="J384" s="1">
        <f>Tabella1[[#This Row],[R.D.]]*1.8*1.415</f>
        <v>0</v>
      </c>
      <c r="K384" s="1">
        <f>Tabella1[[#This Row],[R.D.]]*1.8*1.403</f>
        <v>0</v>
      </c>
      <c r="L384" s="1">
        <f>Tabella1[[#This Row],[R.D.]]*1.8*1.398</f>
        <v>0</v>
      </c>
      <c r="M384" s="1">
        <f>Tabella1[[#This Row],[R.D.]]*1.8*1.398</f>
        <v>0</v>
      </c>
      <c r="N384" s="1">
        <f>Tabella1[[#This Row],[R.D.]]*1.8*1.399</f>
        <v>0</v>
      </c>
      <c r="O384" s="1">
        <f>ROUND(Tabella1[[#This Row],[R.D.]],2)</f>
        <v>0</v>
      </c>
      <c r="P384" s="1">
        <f>ROUND(Tabella1[[#This Row],[2019]],2)</f>
        <v>0</v>
      </c>
      <c r="Q384" s="1">
        <f>ROUND(Tabella1[[#This Row],[2018]],2)</f>
        <v>0</v>
      </c>
      <c r="R384" s="1">
        <f>ROUND(Tabella1[[#This Row],[2017]],2)</f>
        <v>0</v>
      </c>
      <c r="S384" s="1">
        <f>ROUND(Tabella1[[#This Row],[2016]],2)</f>
        <v>0</v>
      </c>
      <c r="T384" s="1">
        <f>ROUND(Tabella1[[#This Row],[2015]],2)</f>
        <v>0</v>
      </c>
      <c r="U384" s="1">
        <f>ROUND(Tabella1[[#This Row],[2014]],2)</f>
        <v>0</v>
      </c>
      <c r="V384" s="1">
        <f>SUM(Tabella1[[#This Row],[Canone 2019]:[Canone 2014]])</f>
        <v>0</v>
      </c>
    </row>
    <row r="385" spans="1:22" x14ac:dyDescent="0.25">
      <c r="A385" s="1" t="s">
        <v>635</v>
      </c>
      <c r="E385" s="1" t="s">
        <v>195</v>
      </c>
      <c r="F385" s="1" t="s">
        <v>636</v>
      </c>
      <c r="H385">
        <v>0</v>
      </c>
      <c r="I385" s="2">
        <f>Tabella1[[#This Row],[R.D.]]*1.8*1.429</f>
        <v>0</v>
      </c>
      <c r="J385" s="1">
        <f>Tabella1[[#This Row],[R.D.]]*1.8*1.415</f>
        <v>0</v>
      </c>
      <c r="K385" s="1">
        <f>Tabella1[[#This Row],[R.D.]]*1.8*1.403</f>
        <v>0</v>
      </c>
      <c r="L385" s="1">
        <f>Tabella1[[#This Row],[R.D.]]*1.8*1.398</f>
        <v>0</v>
      </c>
      <c r="M385" s="1">
        <f>Tabella1[[#This Row],[R.D.]]*1.8*1.398</f>
        <v>0</v>
      </c>
      <c r="N385" s="1">
        <f>Tabella1[[#This Row],[R.D.]]*1.8*1.399</f>
        <v>0</v>
      </c>
      <c r="O385" s="1">
        <f>ROUND(Tabella1[[#This Row],[R.D.]],2)</f>
        <v>0</v>
      </c>
      <c r="P385" s="1">
        <f>ROUND(Tabella1[[#This Row],[2019]],2)</f>
        <v>0</v>
      </c>
      <c r="Q385" s="1">
        <f>ROUND(Tabella1[[#This Row],[2018]],2)</f>
        <v>0</v>
      </c>
      <c r="R385" s="1">
        <f>ROUND(Tabella1[[#This Row],[2017]],2)</f>
        <v>0</v>
      </c>
      <c r="S385" s="1">
        <f>ROUND(Tabella1[[#This Row],[2016]],2)</f>
        <v>0</v>
      </c>
      <c r="T385" s="1">
        <f>ROUND(Tabella1[[#This Row],[2015]],2)</f>
        <v>0</v>
      </c>
      <c r="U385" s="1">
        <f>ROUND(Tabella1[[#This Row],[2014]],2)</f>
        <v>0</v>
      </c>
      <c r="V385" s="1">
        <f>SUM(Tabella1[[#This Row],[Canone 2019]:[Canone 2014]])</f>
        <v>0</v>
      </c>
    </row>
    <row r="386" spans="1:22" x14ac:dyDescent="0.25">
      <c r="A386" s="1" t="s">
        <v>637</v>
      </c>
      <c r="E386" s="1" t="s">
        <v>195</v>
      </c>
      <c r="F386" s="1" t="s">
        <v>638</v>
      </c>
      <c r="H386">
        <v>0</v>
      </c>
      <c r="I386" s="2">
        <f>Tabella1[[#This Row],[R.D.]]*1.8*1.429</f>
        <v>0</v>
      </c>
      <c r="J386" s="1">
        <f>Tabella1[[#This Row],[R.D.]]*1.8*1.415</f>
        <v>0</v>
      </c>
      <c r="K386" s="1">
        <f>Tabella1[[#This Row],[R.D.]]*1.8*1.403</f>
        <v>0</v>
      </c>
      <c r="L386" s="1">
        <f>Tabella1[[#This Row],[R.D.]]*1.8*1.398</f>
        <v>0</v>
      </c>
      <c r="M386" s="1">
        <f>Tabella1[[#This Row],[R.D.]]*1.8*1.398</f>
        <v>0</v>
      </c>
      <c r="N386" s="1">
        <f>Tabella1[[#This Row],[R.D.]]*1.8*1.399</f>
        <v>0</v>
      </c>
      <c r="O386" s="1">
        <f>ROUND(Tabella1[[#This Row],[R.D.]],2)</f>
        <v>0</v>
      </c>
      <c r="P386" s="1">
        <f>ROUND(Tabella1[[#This Row],[2019]],2)</f>
        <v>0</v>
      </c>
      <c r="Q386" s="1">
        <f>ROUND(Tabella1[[#This Row],[2018]],2)</f>
        <v>0</v>
      </c>
      <c r="R386" s="1">
        <f>ROUND(Tabella1[[#This Row],[2017]],2)</f>
        <v>0</v>
      </c>
      <c r="S386" s="1">
        <f>ROUND(Tabella1[[#This Row],[2016]],2)</f>
        <v>0</v>
      </c>
      <c r="T386" s="1">
        <f>ROUND(Tabella1[[#This Row],[2015]],2)</f>
        <v>0</v>
      </c>
      <c r="U386" s="1">
        <f>ROUND(Tabella1[[#This Row],[2014]],2)</f>
        <v>0</v>
      </c>
      <c r="V386" s="1">
        <f>SUM(Tabella1[[#This Row],[Canone 2019]:[Canone 2014]])</f>
        <v>0</v>
      </c>
    </row>
    <row r="387" spans="1:22" x14ac:dyDescent="0.25">
      <c r="A387" s="1" t="s">
        <v>639</v>
      </c>
      <c r="E387" s="1" t="s">
        <v>195</v>
      </c>
      <c r="F387" s="1" t="s">
        <v>638</v>
      </c>
      <c r="H387">
        <v>0</v>
      </c>
      <c r="I387" s="2">
        <f>Tabella1[[#This Row],[R.D.]]*1.8*1.429</f>
        <v>0</v>
      </c>
      <c r="J387" s="1">
        <f>Tabella1[[#This Row],[R.D.]]*1.8*1.415</f>
        <v>0</v>
      </c>
      <c r="K387" s="1">
        <f>Tabella1[[#This Row],[R.D.]]*1.8*1.403</f>
        <v>0</v>
      </c>
      <c r="L387" s="1">
        <f>Tabella1[[#This Row],[R.D.]]*1.8*1.398</f>
        <v>0</v>
      </c>
      <c r="M387" s="1">
        <f>Tabella1[[#This Row],[R.D.]]*1.8*1.398</f>
        <v>0</v>
      </c>
      <c r="N387" s="1">
        <f>Tabella1[[#This Row],[R.D.]]*1.8*1.399</f>
        <v>0</v>
      </c>
      <c r="O387" s="1">
        <f>ROUND(Tabella1[[#This Row],[R.D.]],2)</f>
        <v>0</v>
      </c>
      <c r="P387" s="1">
        <f>ROUND(Tabella1[[#This Row],[2019]],2)</f>
        <v>0</v>
      </c>
      <c r="Q387" s="1">
        <f>ROUND(Tabella1[[#This Row],[2018]],2)</f>
        <v>0</v>
      </c>
      <c r="R387" s="1">
        <f>ROUND(Tabella1[[#This Row],[2017]],2)</f>
        <v>0</v>
      </c>
      <c r="S387" s="1">
        <f>ROUND(Tabella1[[#This Row],[2016]],2)</f>
        <v>0</v>
      </c>
      <c r="T387" s="1">
        <f>ROUND(Tabella1[[#This Row],[2015]],2)</f>
        <v>0</v>
      </c>
      <c r="U387" s="1">
        <f>ROUND(Tabella1[[#This Row],[2014]],2)</f>
        <v>0</v>
      </c>
      <c r="V387" s="1">
        <f>SUM(Tabella1[[#This Row],[Canone 2019]:[Canone 2014]])</f>
        <v>0</v>
      </c>
    </row>
    <row r="388" spans="1:22" x14ac:dyDescent="0.25">
      <c r="A388" s="1" t="s">
        <v>640</v>
      </c>
      <c r="E388" s="1" t="s">
        <v>195</v>
      </c>
      <c r="F388" s="1" t="s">
        <v>145</v>
      </c>
      <c r="G388" s="1" t="s">
        <v>641</v>
      </c>
      <c r="H388">
        <v>7.93</v>
      </c>
      <c r="I388" s="2">
        <f>Tabella1[[#This Row],[R.D.]]*1.8*1.429</f>
        <v>20.397545999999998</v>
      </c>
      <c r="J388" s="1">
        <f>Tabella1[[#This Row],[R.D.]]*1.8*1.415</f>
        <v>20.197710000000001</v>
      </c>
      <c r="K388" s="1">
        <f>Tabella1[[#This Row],[R.D.]]*1.8*1.403</f>
        <v>20.026422</v>
      </c>
      <c r="L388" s="1">
        <f>Tabella1[[#This Row],[R.D.]]*1.8*1.398</f>
        <v>19.955051999999998</v>
      </c>
      <c r="M388" s="1">
        <f>Tabella1[[#This Row],[R.D.]]*1.8*1.398</f>
        <v>19.955051999999998</v>
      </c>
      <c r="N388" s="1">
        <f>Tabella1[[#This Row],[R.D.]]*1.8*1.399</f>
        <v>19.969325999999999</v>
      </c>
      <c r="O388" s="1">
        <f>ROUND(Tabella1[[#This Row],[R.D.]],2)</f>
        <v>7.93</v>
      </c>
      <c r="P388" s="1">
        <f>ROUND(Tabella1[[#This Row],[2019]],2)</f>
        <v>20.399999999999999</v>
      </c>
      <c r="Q388" s="1">
        <f>ROUND(Tabella1[[#This Row],[2018]],2)</f>
        <v>20.2</v>
      </c>
      <c r="R388" s="1">
        <f>ROUND(Tabella1[[#This Row],[2017]],2)</f>
        <v>20.03</v>
      </c>
      <c r="S388" s="1">
        <f>ROUND(Tabella1[[#This Row],[2016]],2)</f>
        <v>19.96</v>
      </c>
      <c r="T388" s="1">
        <f>ROUND(Tabella1[[#This Row],[2015]],2)</f>
        <v>19.96</v>
      </c>
      <c r="U388" s="1">
        <f>ROUND(Tabella1[[#This Row],[2014]],2)</f>
        <v>19.97</v>
      </c>
      <c r="V388" s="1">
        <f>SUM(Tabella1[[#This Row],[Canone 2019]:[Canone 2014]])</f>
        <v>120.52000000000001</v>
      </c>
    </row>
    <row r="389" spans="1:22" x14ac:dyDescent="0.25">
      <c r="A389" s="1" t="s">
        <v>642</v>
      </c>
      <c r="E389" s="1" t="s">
        <v>195</v>
      </c>
      <c r="F389" s="1" t="s">
        <v>1416</v>
      </c>
      <c r="G389" s="1" t="s">
        <v>641</v>
      </c>
      <c r="H389">
        <v>0</v>
      </c>
      <c r="I389" s="2">
        <f>Tabella1[[#This Row],[R.D.]]*1.8*1.429</f>
        <v>0</v>
      </c>
      <c r="J389" s="1">
        <f>Tabella1[[#This Row],[R.D.]]*1.8*1.415</f>
        <v>0</v>
      </c>
      <c r="K389" s="1">
        <f>Tabella1[[#This Row],[R.D.]]*1.8*1.403</f>
        <v>0</v>
      </c>
      <c r="L389" s="1">
        <f>Tabella1[[#This Row],[R.D.]]*1.8*1.398</f>
        <v>0</v>
      </c>
      <c r="M389" s="1">
        <f>Tabella1[[#This Row],[R.D.]]*1.8*1.398</f>
        <v>0</v>
      </c>
      <c r="N389" s="1">
        <f>Tabella1[[#This Row],[R.D.]]*1.8*1.399</f>
        <v>0</v>
      </c>
      <c r="O389" s="1">
        <f>ROUND(Tabella1[[#This Row],[R.D.]],2)</f>
        <v>0</v>
      </c>
      <c r="P389" s="1">
        <f>ROUND(Tabella1[[#This Row],[2019]],2)</f>
        <v>0</v>
      </c>
      <c r="Q389" s="1">
        <f>ROUND(Tabella1[[#This Row],[2018]],2)</f>
        <v>0</v>
      </c>
      <c r="R389" s="1">
        <f>ROUND(Tabella1[[#This Row],[2017]],2)</f>
        <v>0</v>
      </c>
      <c r="S389" s="1">
        <f>ROUND(Tabella1[[#This Row],[2016]],2)</f>
        <v>0</v>
      </c>
      <c r="T389" s="1">
        <f>ROUND(Tabella1[[#This Row],[2015]],2)</f>
        <v>0</v>
      </c>
      <c r="U389" s="1">
        <f>ROUND(Tabella1[[#This Row],[2014]],2)</f>
        <v>0</v>
      </c>
      <c r="V389" s="1">
        <f>SUM(Tabella1[[#This Row],[Canone 2019]:[Canone 2014]])</f>
        <v>0</v>
      </c>
    </row>
    <row r="390" spans="1:22" x14ac:dyDescent="0.25">
      <c r="A390" s="1" t="s">
        <v>643</v>
      </c>
      <c r="E390" s="1" t="s">
        <v>195</v>
      </c>
      <c r="F390" s="1" t="s">
        <v>644</v>
      </c>
      <c r="H390">
        <v>0</v>
      </c>
      <c r="I390" s="2">
        <f>Tabella1[[#This Row],[R.D.]]*1.8*1.429</f>
        <v>0</v>
      </c>
      <c r="J390" s="1">
        <f>Tabella1[[#This Row],[R.D.]]*1.8*1.415</f>
        <v>0</v>
      </c>
      <c r="K390" s="1">
        <f>Tabella1[[#This Row],[R.D.]]*1.8*1.403</f>
        <v>0</v>
      </c>
      <c r="L390" s="1">
        <f>Tabella1[[#This Row],[R.D.]]*1.8*1.398</f>
        <v>0</v>
      </c>
      <c r="M390" s="1">
        <f>Tabella1[[#This Row],[R.D.]]*1.8*1.398</f>
        <v>0</v>
      </c>
      <c r="N390" s="1">
        <f>Tabella1[[#This Row],[R.D.]]*1.8*1.399</f>
        <v>0</v>
      </c>
      <c r="O390" s="1">
        <f>ROUND(Tabella1[[#This Row],[R.D.]],2)</f>
        <v>0</v>
      </c>
      <c r="P390" s="1">
        <f>ROUND(Tabella1[[#This Row],[2019]],2)</f>
        <v>0</v>
      </c>
      <c r="Q390" s="1">
        <f>ROUND(Tabella1[[#This Row],[2018]],2)</f>
        <v>0</v>
      </c>
      <c r="R390" s="1">
        <f>ROUND(Tabella1[[#This Row],[2017]],2)</f>
        <v>0</v>
      </c>
      <c r="S390" s="1">
        <f>ROUND(Tabella1[[#This Row],[2016]],2)</f>
        <v>0</v>
      </c>
      <c r="T390" s="1">
        <f>ROUND(Tabella1[[#This Row],[2015]],2)</f>
        <v>0</v>
      </c>
      <c r="U390" s="1">
        <f>ROUND(Tabella1[[#This Row],[2014]],2)</f>
        <v>0</v>
      </c>
      <c r="V390" s="1">
        <f>SUM(Tabella1[[#This Row],[Canone 2019]:[Canone 2014]])</f>
        <v>0</v>
      </c>
    </row>
    <row r="391" spans="1:22" x14ac:dyDescent="0.25">
      <c r="A391" s="1" t="s">
        <v>645</v>
      </c>
      <c r="E391" s="1" t="s">
        <v>195</v>
      </c>
      <c r="F391" s="1" t="s">
        <v>644</v>
      </c>
      <c r="H391">
        <v>0</v>
      </c>
      <c r="I391" s="2">
        <f>Tabella1[[#This Row],[R.D.]]*1.8*1.429</f>
        <v>0</v>
      </c>
      <c r="J391" s="1">
        <f>Tabella1[[#This Row],[R.D.]]*1.8*1.415</f>
        <v>0</v>
      </c>
      <c r="K391" s="1">
        <f>Tabella1[[#This Row],[R.D.]]*1.8*1.403</f>
        <v>0</v>
      </c>
      <c r="L391" s="1">
        <f>Tabella1[[#This Row],[R.D.]]*1.8*1.398</f>
        <v>0</v>
      </c>
      <c r="M391" s="1">
        <f>Tabella1[[#This Row],[R.D.]]*1.8*1.398</f>
        <v>0</v>
      </c>
      <c r="N391" s="1">
        <f>Tabella1[[#This Row],[R.D.]]*1.8*1.399</f>
        <v>0</v>
      </c>
      <c r="O391" s="1">
        <f>ROUND(Tabella1[[#This Row],[R.D.]],2)</f>
        <v>0</v>
      </c>
      <c r="P391" s="1">
        <f>ROUND(Tabella1[[#This Row],[2019]],2)</f>
        <v>0</v>
      </c>
      <c r="Q391" s="1">
        <f>ROUND(Tabella1[[#This Row],[2018]],2)</f>
        <v>0</v>
      </c>
      <c r="R391" s="1">
        <f>ROUND(Tabella1[[#This Row],[2017]],2)</f>
        <v>0</v>
      </c>
      <c r="S391" s="1">
        <f>ROUND(Tabella1[[#This Row],[2016]],2)</f>
        <v>0</v>
      </c>
      <c r="T391" s="1">
        <f>ROUND(Tabella1[[#This Row],[2015]],2)</f>
        <v>0</v>
      </c>
      <c r="U391" s="1">
        <f>ROUND(Tabella1[[#This Row],[2014]],2)</f>
        <v>0</v>
      </c>
      <c r="V391" s="1">
        <f>SUM(Tabella1[[#This Row],[Canone 2019]:[Canone 2014]])</f>
        <v>0</v>
      </c>
    </row>
    <row r="392" spans="1:22" x14ac:dyDescent="0.25">
      <c r="A392" s="1" t="s">
        <v>646</v>
      </c>
      <c r="E392" s="1" t="s">
        <v>195</v>
      </c>
      <c r="F392" s="1" t="s">
        <v>647</v>
      </c>
      <c r="H392">
        <v>0</v>
      </c>
      <c r="I392" s="2">
        <f>Tabella1[[#This Row],[R.D.]]*1.8*1.429</f>
        <v>0</v>
      </c>
      <c r="J392" s="1">
        <f>Tabella1[[#This Row],[R.D.]]*1.8*1.415</f>
        <v>0</v>
      </c>
      <c r="K392" s="1">
        <f>Tabella1[[#This Row],[R.D.]]*1.8*1.403</f>
        <v>0</v>
      </c>
      <c r="L392" s="1">
        <f>Tabella1[[#This Row],[R.D.]]*1.8*1.398</f>
        <v>0</v>
      </c>
      <c r="M392" s="1">
        <f>Tabella1[[#This Row],[R.D.]]*1.8*1.398</f>
        <v>0</v>
      </c>
      <c r="N392" s="1">
        <f>Tabella1[[#This Row],[R.D.]]*1.8*1.399</f>
        <v>0</v>
      </c>
      <c r="O392" s="1">
        <f>ROUND(Tabella1[[#This Row],[R.D.]],2)</f>
        <v>0</v>
      </c>
      <c r="P392" s="1">
        <f>ROUND(Tabella1[[#This Row],[2019]],2)</f>
        <v>0</v>
      </c>
      <c r="Q392" s="1">
        <f>ROUND(Tabella1[[#This Row],[2018]],2)</f>
        <v>0</v>
      </c>
      <c r="R392" s="1">
        <f>ROUND(Tabella1[[#This Row],[2017]],2)</f>
        <v>0</v>
      </c>
      <c r="S392" s="1">
        <f>ROUND(Tabella1[[#This Row],[2016]],2)</f>
        <v>0</v>
      </c>
      <c r="T392" s="1">
        <f>ROUND(Tabella1[[#This Row],[2015]],2)</f>
        <v>0</v>
      </c>
      <c r="U392" s="1">
        <f>ROUND(Tabella1[[#This Row],[2014]],2)</f>
        <v>0</v>
      </c>
      <c r="V392" s="1">
        <f>SUM(Tabella1[[#This Row],[Canone 2019]:[Canone 2014]])</f>
        <v>0</v>
      </c>
    </row>
    <row r="393" spans="1:22" x14ac:dyDescent="0.25">
      <c r="A393" s="1" t="s">
        <v>648</v>
      </c>
      <c r="E393" s="1" t="s">
        <v>195</v>
      </c>
      <c r="F393" s="1" t="s">
        <v>148</v>
      </c>
      <c r="G393" s="1" t="s">
        <v>209</v>
      </c>
      <c r="H393">
        <v>6.96</v>
      </c>
      <c r="I393" s="2">
        <f>Tabella1[[#This Row],[R.D.]]*1.8*1.429</f>
        <v>17.902512000000002</v>
      </c>
      <c r="J393" s="1">
        <f>Tabella1[[#This Row],[R.D.]]*1.8*1.415</f>
        <v>17.727120000000003</v>
      </c>
      <c r="K393" s="1">
        <f>Tabella1[[#This Row],[R.D.]]*1.8*1.403</f>
        <v>17.576784</v>
      </c>
      <c r="L393" s="1">
        <f>Tabella1[[#This Row],[R.D.]]*1.8*1.398</f>
        <v>17.514143999999998</v>
      </c>
      <c r="M393" s="1">
        <f>Tabella1[[#This Row],[R.D.]]*1.8*1.398</f>
        <v>17.514143999999998</v>
      </c>
      <c r="N393" s="1">
        <f>Tabella1[[#This Row],[R.D.]]*1.8*1.399</f>
        <v>17.526672000000001</v>
      </c>
      <c r="O393" s="1">
        <f>ROUND(Tabella1[[#This Row],[R.D.]],2)</f>
        <v>6.96</v>
      </c>
      <c r="P393" s="1">
        <f>ROUND(Tabella1[[#This Row],[2019]],2)</f>
        <v>17.899999999999999</v>
      </c>
      <c r="Q393" s="1">
        <f>ROUND(Tabella1[[#This Row],[2018]],2)</f>
        <v>17.73</v>
      </c>
      <c r="R393" s="1">
        <f>ROUND(Tabella1[[#This Row],[2017]],2)</f>
        <v>17.579999999999998</v>
      </c>
      <c r="S393" s="1">
        <f>ROUND(Tabella1[[#This Row],[2016]],2)</f>
        <v>17.510000000000002</v>
      </c>
      <c r="T393" s="1">
        <f>ROUND(Tabella1[[#This Row],[2015]],2)</f>
        <v>17.510000000000002</v>
      </c>
      <c r="U393" s="1">
        <f>ROUND(Tabella1[[#This Row],[2014]],2)</f>
        <v>17.53</v>
      </c>
      <c r="V393" s="1">
        <f>SUM(Tabella1[[#This Row],[Canone 2019]:[Canone 2014]])</f>
        <v>105.76</v>
      </c>
    </row>
    <row r="394" spans="1:22" x14ac:dyDescent="0.25">
      <c r="A394" s="1" t="s">
        <v>649</v>
      </c>
      <c r="E394" s="1" t="s">
        <v>195</v>
      </c>
      <c r="F394" s="1" t="s">
        <v>1417</v>
      </c>
      <c r="G394" s="1" t="s">
        <v>43</v>
      </c>
      <c r="H394">
        <v>0</v>
      </c>
      <c r="I394" s="2">
        <f>Tabella1[[#This Row],[R.D.]]*1.8*1.429</f>
        <v>0</v>
      </c>
      <c r="J394" s="1">
        <f>Tabella1[[#This Row],[R.D.]]*1.8*1.415</f>
        <v>0</v>
      </c>
      <c r="K394" s="1">
        <f>Tabella1[[#This Row],[R.D.]]*1.8*1.403</f>
        <v>0</v>
      </c>
      <c r="L394" s="1">
        <f>Tabella1[[#This Row],[R.D.]]*1.8*1.398</f>
        <v>0</v>
      </c>
      <c r="M394" s="1">
        <f>Tabella1[[#This Row],[R.D.]]*1.8*1.398</f>
        <v>0</v>
      </c>
      <c r="N394" s="1">
        <f>Tabella1[[#This Row],[R.D.]]*1.8*1.399</f>
        <v>0</v>
      </c>
      <c r="O394" s="1">
        <f>ROUND(Tabella1[[#This Row],[R.D.]],2)</f>
        <v>0</v>
      </c>
      <c r="P394" s="1">
        <f>ROUND(Tabella1[[#This Row],[2019]],2)</f>
        <v>0</v>
      </c>
      <c r="Q394" s="1">
        <f>ROUND(Tabella1[[#This Row],[2018]],2)</f>
        <v>0</v>
      </c>
      <c r="R394" s="1">
        <f>ROUND(Tabella1[[#This Row],[2017]],2)</f>
        <v>0</v>
      </c>
      <c r="S394" s="1">
        <f>ROUND(Tabella1[[#This Row],[2016]],2)</f>
        <v>0</v>
      </c>
      <c r="T394" s="1">
        <f>ROUND(Tabella1[[#This Row],[2015]],2)</f>
        <v>0</v>
      </c>
      <c r="U394" s="1">
        <f>ROUND(Tabella1[[#This Row],[2014]],2)</f>
        <v>0</v>
      </c>
      <c r="V394" s="1">
        <f>SUM(Tabella1[[#This Row],[Canone 2019]:[Canone 2014]])</f>
        <v>0</v>
      </c>
    </row>
    <row r="395" spans="1:22" x14ac:dyDescent="0.25">
      <c r="A395" s="1" t="s">
        <v>650</v>
      </c>
      <c r="E395" s="1" t="s">
        <v>195</v>
      </c>
      <c r="F395" s="1" t="s">
        <v>651</v>
      </c>
      <c r="H395">
        <v>0</v>
      </c>
      <c r="I395" s="2">
        <f>Tabella1[[#This Row],[R.D.]]*1.8*1.429</f>
        <v>0</v>
      </c>
      <c r="J395" s="1">
        <f>Tabella1[[#This Row],[R.D.]]*1.8*1.415</f>
        <v>0</v>
      </c>
      <c r="K395" s="1">
        <f>Tabella1[[#This Row],[R.D.]]*1.8*1.403</f>
        <v>0</v>
      </c>
      <c r="L395" s="1">
        <f>Tabella1[[#This Row],[R.D.]]*1.8*1.398</f>
        <v>0</v>
      </c>
      <c r="M395" s="1">
        <f>Tabella1[[#This Row],[R.D.]]*1.8*1.398</f>
        <v>0</v>
      </c>
      <c r="N395" s="1">
        <f>Tabella1[[#This Row],[R.D.]]*1.8*1.399</f>
        <v>0</v>
      </c>
      <c r="O395" s="1">
        <f>ROUND(Tabella1[[#This Row],[R.D.]],2)</f>
        <v>0</v>
      </c>
      <c r="P395" s="1">
        <f>ROUND(Tabella1[[#This Row],[2019]],2)</f>
        <v>0</v>
      </c>
      <c r="Q395" s="1">
        <f>ROUND(Tabella1[[#This Row],[2018]],2)</f>
        <v>0</v>
      </c>
      <c r="R395" s="1">
        <f>ROUND(Tabella1[[#This Row],[2017]],2)</f>
        <v>0</v>
      </c>
      <c r="S395" s="1">
        <f>ROUND(Tabella1[[#This Row],[2016]],2)</f>
        <v>0</v>
      </c>
      <c r="T395" s="1">
        <f>ROUND(Tabella1[[#This Row],[2015]],2)</f>
        <v>0</v>
      </c>
      <c r="U395" s="1">
        <f>ROUND(Tabella1[[#This Row],[2014]],2)</f>
        <v>0</v>
      </c>
      <c r="V395" s="1">
        <f>SUM(Tabella1[[#This Row],[Canone 2019]:[Canone 2014]])</f>
        <v>0</v>
      </c>
    </row>
    <row r="396" spans="1:22" x14ac:dyDescent="0.25">
      <c r="A396" s="1" t="s">
        <v>652</v>
      </c>
      <c r="E396" s="1" t="s">
        <v>195</v>
      </c>
      <c r="F396" s="1" t="s">
        <v>653</v>
      </c>
      <c r="H396">
        <v>0</v>
      </c>
      <c r="I396" s="2">
        <f>Tabella1[[#This Row],[R.D.]]*1.8*1.429</f>
        <v>0</v>
      </c>
      <c r="J396" s="1">
        <f>Tabella1[[#This Row],[R.D.]]*1.8*1.415</f>
        <v>0</v>
      </c>
      <c r="K396" s="1">
        <f>Tabella1[[#This Row],[R.D.]]*1.8*1.403</f>
        <v>0</v>
      </c>
      <c r="L396" s="1">
        <f>Tabella1[[#This Row],[R.D.]]*1.8*1.398</f>
        <v>0</v>
      </c>
      <c r="M396" s="1">
        <f>Tabella1[[#This Row],[R.D.]]*1.8*1.398</f>
        <v>0</v>
      </c>
      <c r="N396" s="1">
        <f>Tabella1[[#This Row],[R.D.]]*1.8*1.399</f>
        <v>0</v>
      </c>
      <c r="O396" s="1">
        <f>ROUND(Tabella1[[#This Row],[R.D.]],2)</f>
        <v>0</v>
      </c>
      <c r="P396" s="1">
        <f>ROUND(Tabella1[[#This Row],[2019]],2)</f>
        <v>0</v>
      </c>
      <c r="Q396" s="1">
        <f>ROUND(Tabella1[[#This Row],[2018]],2)</f>
        <v>0</v>
      </c>
      <c r="R396" s="1">
        <f>ROUND(Tabella1[[#This Row],[2017]],2)</f>
        <v>0</v>
      </c>
      <c r="S396" s="1">
        <f>ROUND(Tabella1[[#This Row],[2016]],2)</f>
        <v>0</v>
      </c>
      <c r="T396" s="1">
        <f>ROUND(Tabella1[[#This Row],[2015]],2)</f>
        <v>0</v>
      </c>
      <c r="U396" s="1">
        <f>ROUND(Tabella1[[#This Row],[2014]],2)</f>
        <v>0</v>
      </c>
      <c r="V396" s="1">
        <f>SUM(Tabella1[[#This Row],[Canone 2019]:[Canone 2014]])</f>
        <v>0</v>
      </c>
    </row>
    <row r="397" spans="1:22" x14ac:dyDescent="0.25">
      <c r="A397" s="1" t="s">
        <v>654</v>
      </c>
      <c r="E397" s="1" t="s">
        <v>195</v>
      </c>
      <c r="F397" s="1" t="s">
        <v>540</v>
      </c>
      <c r="G397" s="1" t="s">
        <v>655</v>
      </c>
      <c r="H397">
        <v>22.95</v>
      </c>
      <c r="I397" s="2">
        <f>Tabella1[[#This Row],[R.D.]]*1.8*1.429</f>
        <v>59.031990000000008</v>
      </c>
      <c r="J397" s="1">
        <f>Tabella1[[#This Row],[R.D.]]*1.8*1.415</f>
        <v>58.453650000000003</v>
      </c>
      <c r="K397" s="1">
        <f>Tabella1[[#This Row],[R.D.]]*1.8*1.403</f>
        <v>57.957930000000005</v>
      </c>
      <c r="L397" s="1">
        <f>Tabella1[[#This Row],[R.D.]]*1.8*1.398</f>
        <v>57.751379999999997</v>
      </c>
      <c r="M397" s="1">
        <f>Tabella1[[#This Row],[R.D.]]*1.8*1.398</f>
        <v>57.751379999999997</v>
      </c>
      <c r="N397" s="1">
        <f>Tabella1[[#This Row],[R.D.]]*1.8*1.399</f>
        <v>57.792690000000007</v>
      </c>
      <c r="O397" s="1">
        <f>ROUND(Tabella1[[#This Row],[R.D.]],2)</f>
        <v>22.95</v>
      </c>
      <c r="P397" s="1">
        <f>ROUND(Tabella1[[#This Row],[2019]],2)</f>
        <v>59.03</v>
      </c>
      <c r="Q397" s="1">
        <f>ROUND(Tabella1[[#This Row],[2018]],2)</f>
        <v>58.45</v>
      </c>
      <c r="R397" s="1">
        <f>ROUND(Tabella1[[#This Row],[2017]],2)</f>
        <v>57.96</v>
      </c>
      <c r="S397" s="1">
        <f>ROUND(Tabella1[[#This Row],[2016]],2)</f>
        <v>57.75</v>
      </c>
      <c r="T397" s="1">
        <f>ROUND(Tabella1[[#This Row],[2015]],2)</f>
        <v>57.75</v>
      </c>
      <c r="U397" s="1">
        <f>ROUND(Tabella1[[#This Row],[2014]],2)</f>
        <v>57.79</v>
      </c>
      <c r="V397" s="1">
        <f>SUM(Tabella1[[#This Row],[Canone 2019]:[Canone 2014]])</f>
        <v>348.73</v>
      </c>
    </row>
    <row r="398" spans="1:22" x14ac:dyDescent="0.25">
      <c r="A398" s="1" t="s">
        <v>352</v>
      </c>
      <c r="E398" s="1" t="s">
        <v>195</v>
      </c>
      <c r="F398" s="1" t="s">
        <v>617</v>
      </c>
      <c r="G398" s="1" t="s">
        <v>1418</v>
      </c>
      <c r="H398">
        <v>4.88</v>
      </c>
      <c r="I398" s="2">
        <f>Tabella1[[#This Row],[R.D.]]*1.8*1.429</f>
        <v>12.552336000000002</v>
      </c>
      <c r="J398" s="1">
        <f>Tabella1[[#This Row],[R.D.]]*1.8*1.415</f>
        <v>12.429360000000001</v>
      </c>
      <c r="K398" s="1">
        <f>Tabella1[[#This Row],[R.D.]]*1.8*1.403</f>
        <v>12.323952000000002</v>
      </c>
      <c r="L398" s="1">
        <f>Tabella1[[#This Row],[R.D.]]*1.8*1.398</f>
        <v>12.280032</v>
      </c>
      <c r="M398" s="1">
        <f>Tabella1[[#This Row],[R.D.]]*1.8*1.398</f>
        <v>12.280032</v>
      </c>
      <c r="N398" s="1">
        <f>Tabella1[[#This Row],[R.D.]]*1.8*1.399</f>
        <v>12.288816000000001</v>
      </c>
      <c r="O398" s="1">
        <f>ROUND(Tabella1[[#This Row],[R.D.]],2)</f>
        <v>4.88</v>
      </c>
      <c r="P398" s="1">
        <f>ROUND(Tabella1[[#This Row],[2019]],2)</f>
        <v>12.55</v>
      </c>
      <c r="Q398" s="1">
        <f>ROUND(Tabella1[[#This Row],[2018]],2)</f>
        <v>12.43</v>
      </c>
      <c r="R398" s="1">
        <f>ROUND(Tabella1[[#This Row],[2017]],2)</f>
        <v>12.32</v>
      </c>
      <c r="S398" s="1">
        <f>ROUND(Tabella1[[#This Row],[2016]],2)</f>
        <v>12.28</v>
      </c>
      <c r="T398" s="1">
        <f>ROUND(Tabella1[[#This Row],[2015]],2)</f>
        <v>12.28</v>
      </c>
      <c r="U398" s="1">
        <f>ROUND(Tabella1[[#This Row],[2014]],2)</f>
        <v>12.29</v>
      </c>
      <c r="V398" s="1">
        <f>SUM(Tabella1[[#This Row],[Canone 2019]:[Canone 2014]])</f>
        <v>74.150000000000006</v>
      </c>
    </row>
    <row r="399" spans="1:22" x14ac:dyDescent="0.25">
      <c r="A399" s="1" t="s">
        <v>354</v>
      </c>
      <c r="E399" s="1" t="s">
        <v>195</v>
      </c>
      <c r="F399" s="1" t="s">
        <v>619</v>
      </c>
      <c r="G399" s="1" t="s">
        <v>656</v>
      </c>
      <c r="H399">
        <v>5.43</v>
      </c>
      <c r="I399" s="2">
        <f>Tabella1[[#This Row],[R.D.]]*1.8*1.429</f>
        <v>13.967046</v>
      </c>
      <c r="J399" s="1">
        <f>Tabella1[[#This Row],[R.D.]]*1.8*1.415</f>
        <v>13.830209999999999</v>
      </c>
      <c r="K399" s="1">
        <f>Tabella1[[#This Row],[R.D.]]*1.8*1.403</f>
        <v>13.712921999999999</v>
      </c>
      <c r="L399" s="1">
        <f>Tabella1[[#This Row],[R.D.]]*1.8*1.398</f>
        <v>13.664051999999998</v>
      </c>
      <c r="M399" s="1">
        <f>Tabella1[[#This Row],[R.D.]]*1.8*1.398</f>
        <v>13.664051999999998</v>
      </c>
      <c r="N399" s="1">
        <f>Tabella1[[#This Row],[R.D.]]*1.8*1.399</f>
        <v>13.673825999999998</v>
      </c>
      <c r="O399" s="1">
        <f>ROUND(Tabella1[[#This Row],[R.D.]],2)</f>
        <v>5.43</v>
      </c>
      <c r="P399" s="1">
        <f>ROUND(Tabella1[[#This Row],[2019]],2)</f>
        <v>13.97</v>
      </c>
      <c r="Q399" s="1">
        <f>ROUND(Tabella1[[#This Row],[2018]],2)</f>
        <v>13.83</v>
      </c>
      <c r="R399" s="1">
        <f>ROUND(Tabella1[[#This Row],[2017]],2)</f>
        <v>13.71</v>
      </c>
      <c r="S399" s="1">
        <f>ROUND(Tabella1[[#This Row],[2016]],2)</f>
        <v>13.66</v>
      </c>
      <c r="T399" s="1">
        <f>ROUND(Tabella1[[#This Row],[2015]],2)</f>
        <v>13.66</v>
      </c>
      <c r="U399" s="1">
        <f>ROUND(Tabella1[[#This Row],[2014]],2)</f>
        <v>13.67</v>
      </c>
      <c r="V399" s="1">
        <f>SUM(Tabella1[[#This Row],[Canone 2019]:[Canone 2014]])</f>
        <v>82.5</v>
      </c>
    </row>
    <row r="400" spans="1:22" x14ac:dyDescent="0.25">
      <c r="A400" s="1" t="s">
        <v>657</v>
      </c>
      <c r="E400" s="1" t="s">
        <v>195</v>
      </c>
      <c r="F400" s="1" t="s">
        <v>625</v>
      </c>
      <c r="G400" s="1" t="s">
        <v>448</v>
      </c>
      <c r="H400">
        <v>0.13</v>
      </c>
      <c r="I400" s="2">
        <f>Tabella1[[#This Row],[R.D.]]*1.8*1.429</f>
        <v>0.33438600000000002</v>
      </c>
      <c r="J400" s="1">
        <f>Tabella1[[#This Row],[R.D.]]*1.8*1.415</f>
        <v>0.33111000000000002</v>
      </c>
      <c r="K400" s="1">
        <f>Tabella1[[#This Row],[R.D.]]*1.8*1.403</f>
        <v>0.32830200000000004</v>
      </c>
      <c r="L400" s="1">
        <f>Tabella1[[#This Row],[R.D.]]*1.8*1.398</f>
        <v>0.32713199999999998</v>
      </c>
      <c r="M400" s="1">
        <f>Tabella1[[#This Row],[R.D.]]*1.8*1.398</f>
        <v>0.32713199999999998</v>
      </c>
      <c r="N400" s="1">
        <f>Tabella1[[#This Row],[R.D.]]*1.8*1.399</f>
        <v>0.32736600000000005</v>
      </c>
      <c r="O400" s="1">
        <f>ROUND(Tabella1[[#This Row],[R.D.]],2)</f>
        <v>0.13</v>
      </c>
      <c r="P400" s="1">
        <f>ROUND(Tabella1[[#This Row],[2019]],2)</f>
        <v>0.33</v>
      </c>
      <c r="Q400" s="1">
        <f>ROUND(Tabella1[[#This Row],[2018]],2)</f>
        <v>0.33</v>
      </c>
      <c r="R400" s="1">
        <f>ROUND(Tabella1[[#This Row],[2017]],2)</f>
        <v>0.33</v>
      </c>
      <c r="S400" s="1">
        <f>ROUND(Tabella1[[#This Row],[2016]],2)</f>
        <v>0.33</v>
      </c>
      <c r="T400" s="1">
        <f>ROUND(Tabella1[[#This Row],[2015]],2)</f>
        <v>0.33</v>
      </c>
      <c r="U400" s="1">
        <f>ROUND(Tabella1[[#This Row],[2014]],2)</f>
        <v>0.33</v>
      </c>
      <c r="V400" s="1">
        <f>SUM(Tabella1[[#This Row],[Canone 2019]:[Canone 2014]])</f>
        <v>1.9800000000000002</v>
      </c>
    </row>
    <row r="401" spans="1:22" x14ac:dyDescent="0.25">
      <c r="A401" s="1" t="s">
        <v>658</v>
      </c>
      <c r="E401" s="1" t="s">
        <v>195</v>
      </c>
      <c r="F401" s="1" t="s">
        <v>628</v>
      </c>
      <c r="G401" s="1" t="s">
        <v>700</v>
      </c>
      <c r="H401">
        <v>0.1</v>
      </c>
      <c r="I401" s="2">
        <f>Tabella1[[#This Row],[R.D.]]*1.8*1.429</f>
        <v>0.25722000000000006</v>
      </c>
      <c r="J401" s="1">
        <f>Tabella1[[#This Row],[R.D.]]*1.8*1.415</f>
        <v>0.25470000000000004</v>
      </c>
      <c r="K401" s="1">
        <f>Tabella1[[#This Row],[R.D.]]*1.8*1.403</f>
        <v>0.25254000000000004</v>
      </c>
      <c r="L401" s="1">
        <f>Tabella1[[#This Row],[R.D.]]*1.8*1.398</f>
        <v>0.25164000000000003</v>
      </c>
      <c r="M401" s="1">
        <f>Tabella1[[#This Row],[R.D.]]*1.8*1.398</f>
        <v>0.25164000000000003</v>
      </c>
      <c r="N401" s="1">
        <f>Tabella1[[#This Row],[R.D.]]*1.8*1.399</f>
        <v>0.25182000000000004</v>
      </c>
      <c r="O401" s="1">
        <f>ROUND(Tabella1[[#This Row],[R.D.]],2)</f>
        <v>0.1</v>
      </c>
      <c r="P401" s="1">
        <f>ROUND(Tabella1[[#This Row],[2019]],2)</f>
        <v>0.26</v>
      </c>
      <c r="Q401" s="1">
        <f>ROUND(Tabella1[[#This Row],[2018]],2)</f>
        <v>0.25</v>
      </c>
      <c r="R401" s="1">
        <f>ROUND(Tabella1[[#This Row],[2017]],2)</f>
        <v>0.25</v>
      </c>
      <c r="S401" s="1">
        <f>ROUND(Tabella1[[#This Row],[2016]],2)</f>
        <v>0.25</v>
      </c>
      <c r="T401" s="1">
        <f>ROUND(Tabella1[[#This Row],[2015]],2)</f>
        <v>0.25</v>
      </c>
      <c r="U401" s="1">
        <f>ROUND(Tabella1[[#This Row],[2014]],2)</f>
        <v>0.25</v>
      </c>
      <c r="V401" s="1">
        <f>SUM(Tabella1[[#This Row],[Canone 2019]:[Canone 2014]])</f>
        <v>1.51</v>
      </c>
    </row>
    <row r="402" spans="1:22" x14ac:dyDescent="0.25">
      <c r="A402" s="1" t="s">
        <v>659</v>
      </c>
      <c r="E402" s="1" t="s">
        <v>195</v>
      </c>
      <c r="F402" s="1" t="s">
        <v>629</v>
      </c>
      <c r="G402" s="1" t="s">
        <v>919</v>
      </c>
      <c r="H402">
        <v>5.16</v>
      </c>
      <c r="I402" s="2">
        <f>Tabella1[[#This Row],[R.D.]]*1.8*1.429</f>
        <v>13.272552000000001</v>
      </c>
      <c r="J402" s="1">
        <f>Tabella1[[#This Row],[R.D.]]*1.8*1.415</f>
        <v>13.142520000000001</v>
      </c>
      <c r="K402" s="1">
        <f>Tabella1[[#This Row],[R.D.]]*1.8*1.403</f>
        <v>13.031064000000001</v>
      </c>
      <c r="L402" s="1">
        <f>Tabella1[[#This Row],[R.D.]]*1.8*1.398</f>
        <v>12.984624</v>
      </c>
      <c r="M402" s="1">
        <f>Tabella1[[#This Row],[R.D.]]*1.8*1.398</f>
        <v>12.984624</v>
      </c>
      <c r="N402" s="1">
        <f>Tabella1[[#This Row],[R.D.]]*1.8*1.399</f>
        <v>12.993912</v>
      </c>
      <c r="O402" s="1">
        <f>ROUND(Tabella1[[#This Row],[R.D.]],2)</f>
        <v>5.16</v>
      </c>
      <c r="P402" s="1">
        <f>ROUND(Tabella1[[#This Row],[2019]],2)</f>
        <v>13.27</v>
      </c>
      <c r="Q402" s="1">
        <f>ROUND(Tabella1[[#This Row],[2018]],2)</f>
        <v>13.14</v>
      </c>
      <c r="R402" s="1">
        <f>ROUND(Tabella1[[#This Row],[2017]],2)</f>
        <v>13.03</v>
      </c>
      <c r="S402" s="1">
        <f>ROUND(Tabella1[[#This Row],[2016]],2)</f>
        <v>12.98</v>
      </c>
      <c r="T402" s="1">
        <f>ROUND(Tabella1[[#This Row],[2015]],2)</f>
        <v>12.98</v>
      </c>
      <c r="U402" s="1">
        <f>ROUND(Tabella1[[#This Row],[2014]],2)</f>
        <v>12.99</v>
      </c>
      <c r="V402" s="1">
        <f>SUM(Tabella1[[#This Row],[Canone 2019]:[Canone 2014]])</f>
        <v>78.39</v>
      </c>
    </row>
    <row r="403" spans="1:22" x14ac:dyDescent="0.25">
      <c r="A403" s="1" t="s">
        <v>405</v>
      </c>
      <c r="E403" s="1" t="s">
        <v>195</v>
      </c>
      <c r="F403" s="1" t="s">
        <v>631</v>
      </c>
      <c r="G403" s="1" t="s">
        <v>1419</v>
      </c>
      <c r="H403">
        <v>1.78</v>
      </c>
      <c r="I403" s="2">
        <f>Tabella1[[#This Row],[R.D.]]*1.8*1.429</f>
        <v>4.5785160000000005</v>
      </c>
      <c r="J403" s="1">
        <f>Tabella1[[#This Row],[R.D.]]*1.8*1.415</f>
        <v>4.5336600000000002</v>
      </c>
      <c r="K403" s="1">
        <f>Tabella1[[#This Row],[R.D.]]*1.8*1.403</f>
        <v>4.4952120000000004</v>
      </c>
      <c r="L403" s="1">
        <f>Tabella1[[#This Row],[R.D.]]*1.8*1.398</f>
        <v>4.4791920000000003</v>
      </c>
      <c r="M403" s="1">
        <f>Tabella1[[#This Row],[R.D.]]*1.8*1.398</f>
        <v>4.4791920000000003</v>
      </c>
      <c r="N403" s="1">
        <f>Tabella1[[#This Row],[R.D.]]*1.8*1.399</f>
        <v>4.4823960000000005</v>
      </c>
      <c r="O403" s="1">
        <f>ROUND(Tabella1[[#This Row],[R.D.]],2)</f>
        <v>1.78</v>
      </c>
      <c r="P403" s="1">
        <f>ROUND(Tabella1[[#This Row],[2019]],2)</f>
        <v>4.58</v>
      </c>
      <c r="Q403" s="1">
        <f>ROUND(Tabella1[[#This Row],[2018]],2)</f>
        <v>4.53</v>
      </c>
      <c r="R403" s="1">
        <f>ROUND(Tabella1[[#This Row],[2017]],2)</f>
        <v>4.5</v>
      </c>
      <c r="S403" s="1">
        <f>ROUND(Tabella1[[#This Row],[2016]],2)</f>
        <v>4.4800000000000004</v>
      </c>
      <c r="T403" s="1">
        <f>ROUND(Tabella1[[#This Row],[2015]],2)</f>
        <v>4.4800000000000004</v>
      </c>
      <c r="U403" s="1">
        <f>ROUND(Tabella1[[#This Row],[2014]],2)</f>
        <v>4.4800000000000004</v>
      </c>
      <c r="V403" s="1">
        <f>SUM(Tabella1[[#This Row],[Canone 2019]:[Canone 2014]])</f>
        <v>27.05</v>
      </c>
    </row>
    <row r="404" spans="1:22" x14ac:dyDescent="0.25">
      <c r="A404" s="1" t="s">
        <v>660</v>
      </c>
      <c r="E404" s="1" t="s">
        <v>195</v>
      </c>
      <c r="F404" s="1" t="s">
        <v>639</v>
      </c>
      <c r="G404" s="1" t="s">
        <v>661</v>
      </c>
      <c r="H404">
        <v>1.31</v>
      </c>
      <c r="I404" s="2">
        <f>Tabella1[[#This Row],[R.D.]]*1.8*1.429</f>
        <v>3.3695820000000003</v>
      </c>
      <c r="J404" s="1">
        <f>Tabella1[[#This Row],[R.D.]]*1.8*1.415</f>
        <v>3.33657</v>
      </c>
      <c r="K404" s="1">
        <f>Tabella1[[#This Row],[R.D.]]*1.8*1.403</f>
        <v>3.3082740000000004</v>
      </c>
      <c r="L404" s="1">
        <f>Tabella1[[#This Row],[R.D.]]*1.8*1.398</f>
        <v>3.296484</v>
      </c>
      <c r="M404" s="1">
        <f>Tabella1[[#This Row],[R.D.]]*1.8*1.398</f>
        <v>3.296484</v>
      </c>
      <c r="N404" s="1">
        <f>Tabella1[[#This Row],[R.D.]]*1.8*1.399</f>
        <v>3.2988420000000001</v>
      </c>
      <c r="O404" s="1">
        <f>ROUND(Tabella1[[#This Row],[R.D.]],2)</f>
        <v>1.31</v>
      </c>
      <c r="P404" s="1">
        <f>ROUND(Tabella1[[#This Row],[2019]],2)</f>
        <v>3.37</v>
      </c>
      <c r="Q404" s="1">
        <f>ROUND(Tabella1[[#This Row],[2018]],2)</f>
        <v>3.34</v>
      </c>
      <c r="R404" s="1">
        <f>ROUND(Tabella1[[#This Row],[2017]],2)</f>
        <v>3.31</v>
      </c>
      <c r="S404" s="1">
        <f>ROUND(Tabella1[[#This Row],[2016]],2)</f>
        <v>3.3</v>
      </c>
      <c r="T404" s="1">
        <f>ROUND(Tabella1[[#This Row],[2015]],2)</f>
        <v>3.3</v>
      </c>
      <c r="U404" s="1">
        <f>ROUND(Tabella1[[#This Row],[2014]],2)</f>
        <v>3.3</v>
      </c>
      <c r="V404" s="1">
        <f>SUM(Tabella1[[#This Row],[Canone 2019]:[Canone 2014]])</f>
        <v>19.920000000000002</v>
      </c>
    </row>
    <row r="405" spans="1:22" x14ac:dyDescent="0.25">
      <c r="A405" s="1" t="s">
        <v>662</v>
      </c>
      <c r="E405" s="1" t="s">
        <v>195</v>
      </c>
      <c r="F405" s="1" t="s">
        <v>640</v>
      </c>
      <c r="G405" s="1" t="s">
        <v>539</v>
      </c>
      <c r="H405">
        <v>0.42</v>
      </c>
      <c r="I405" s="2">
        <f>Tabella1[[#This Row],[R.D.]]*1.8*1.429</f>
        <v>1.0803240000000001</v>
      </c>
      <c r="J405" s="1">
        <f>Tabella1[[#This Row],[R.D.]]*1.8*1.415</f>
        <v>1.0697400000000001</v>
      </c>
      <c r="K405" s="1">
        <f>Tabella1[[#This Row],[R.D.]]*1.8*1.403</f>
        <v>1.0606679999999999</v>
      </c>
      <c r="L405" s="1">
        <f>Tabella1[[#This Row],[R.D.]]*1.8*1.398</f>
        <v>1.056888</v>
      </c>
      <c r="M405" s="1">
        <f>Tabella1[[#This Row],[R.D.]]*1.8*1.398</f>
        <v>1.056888</v>
      </c>
      <c r="N405" s="1">
        <f>Tabella1[[#This Row],[R.D.]]*1.8*1.399</f>
        <v>1.057644</v>
      </c>
      <c r="O405" s="1">
        <f>ROUND(Tabella1[[#This Row],[R.D.]],2)</f>
        <v>0.42</v>
      </c>
      <c r="P405" s="1">
        <f>ROUND(Tabella1[[#This Row],[2019]],2)</f>
        <v>1.08</v>
      </c>
      <c r="Q405" s="1">
        <f>ROUND(Tabella1[[#This Row],[2018]],2)</f>
        <v>1.07</v>
      </c>
      <c r="R405" s="1">
        <f>ROUND(Tabella1[[#This Row],[2017]],2)</f>
        <v>1.06</v>
      </c>
      <c r="S405" s="1">
        <f>ROUND(Tabella1[[#This Row],[2016]],2)</f>
        <v>1.06</v>
      </c>
      <c r="T405" s="1">
        <f>ROUND(Tabella1[[#This Row],[2015]],2)</f>
        <v>1.06</v>
      </c>
      <c r="U405" s="1">
        <f>ROUND(Tabella1[[#This Row],[2014]],2)</f>
        <v>1.06</v>
      </c>
      <c r="V405" s="1">
        <f>SUM(Tabella1[[#This Row],[Canone 2019]:[Canone 2014]])</f>
        <v>6.3900000000000006</v>
      </c>
    </row>
    <row r="406" spans="1:22" x14ac:dyDescent="0.25">
      <c r="A406" s="1" t="s">
        <v>663</v>
      </c>
      <c r="E406" s="1" t="s">
        <v>195</v>
      </c>
      <c r="F406" s="1" t="s">
        <v>642</v>
      </c>
      <c r="G406" s="1" t="s">
        <v>664</v>
      </c>
      <c r="H406">
        <v>0.09</v>
      </c>
      <c r="I406" s="2">
        <f>Tabella1[[#This Row],[R.D.]]*1.8*1.429</f>
        <v>0.23149800000000001</v>
      </c>
      <c r="J406" s="1">
        <f>Tabella1[[#This Row],[R.D.]]*1.8*1.415</f>
        <v>0.22923000000000002</v>
      </c>
      <c r="K406" s="1">
        <f>Tabella1[[#This Row],[R.D.]]*1.8*1.403</f>
        <v>0.22728600000000002</v>
      </c>
      <c r="L406" s="1">
        <f>Tabella1[[#This Row],[R.D.]]*1.8*1.398</f>
        <v>0.22647599999999998</v>
      </c>
      <c r="M406" s="1">
        <f>Tabella1[[#This Row],[R.D.]]*1.8*1.398</f>
        <v>0.22647599999999998</v>
      </c>
      <c r="N406" s="1">
        <f>Tabella1[[#This Row],[R.D.]]*1.8*1.399</f>
        <v>0.22663800000000001</v>
      </c>
      <c r="O406" s="1">
        <f>ROUND(Tabella1[[#This Row],[R.D.]],2)</f>
        <v>0.09</v>
      </c>
      <c r="P406" s="1">
        <f>ROUND(Tabella1[[#This Row],[2019]],2)</f>
        <v>0.23</v>
      </c>
      <c r="Q406" s="1">
        <f>ROUND(Tabella1[[#This Row],[2018]],2)</f>
        <v>0.23</v>
      </c>
      <c r="R406" s="1">
        <f>ROUND(Tabella1[[#This Row],[2017]],2)</f>
        <v>0.23</v>
      </c>
      <c r="S406" s="1">
        <f>ROUND(Tabella1[[#This Row],[2016]],2)</f>
        <v>0.23</v>
      </c>
      <c r="T406" s="1">
        <f>ROUND(Tabella1[[#This Row],[2015]],2)</f>
        <v>0.23</v>
      </c>
      <c r="U406" s="1">
        <f>ROUND(Tabella1[[#This Row],[2014]],2)</f>
        <v>0.23</v>
      </c>
      <c r="V406" s="1">
        <f>SUM(Tabella1[[#This Row],[Canone 2019]:[Canone 2014]])</f>
        <v>1.3800000000000001</v>
      </c>
    </row>
    <row r="407" spans="1:22" x14ac:dyDescent="0.25">
      <c r="A407" s="1" t="s">
        <v>665</v>
      </c>
      <c r="E407" s="1" t="s">
        <v>195</v>
      </c>
      <c r="F407" s="1" t="s">
        <v>643</v>
      </c>
      <c r="G407" s="1" t="s">
        <v>664</v>
      </c>
      <c r="H407">
        <v>7.0000000000000007E-2</v>
      </c>
      <c r="I407" s="2">
        <f>Tabella1[[#This Row],[R.D.]]*1.8*1.429</f>
        <v>0.18005400000000005</v>
      </c>
      <c r="J407" s="1">
        <f>Tabella1[[#This Row],[R.D.]]*1.8*1.415</f>
        <v>0.17829000000000003</v>
      </c>
      <c r="K407" s="1">
        <f>Tabella1[[#This Row],[R.D.]]*1.8*1.403</f>
        <v>0.17677800000000005</v>
      </c>
      <c r="L407" s="1">
        <f>Tabella1[[#This Row],[R.D.]]*1.8*1.398</f>
        <v>0.17614800000000003</v>
      </c>
      <c r="M407" s="1">
        <f>Tabella1[[#This Row],[R.D.]]*1.8*1.398</f>
        <v>0.17614800000000003</v>
      </c>
      <c r="N407" s="1">
        <f>Tabella1[[#This Row],[R.D.]]*1.8*1.399</f>
        <v>0.17627400000000004</v>
      </c>
      <c r="O407" s="1">
        <f>ROUND(Tabella1[[#This Row],[R.D.]],2)</f>
        <v>7.0000000000000007E-2</v>
      </c>
      <c r="P407" s="1">
        <f>ROUND(Tabella1[[#This Row],[2019]],2)</f>
        <v>0.18</v>
      </c>
      <c r="Q407" s="1">
        <f>ROUND(Tabella1[[#This Row],[2018]],2)</f>
        <v>0.18</v>
      </c>
      <c r="R407" s="1">
        <f>ROUND(Tabella1[[#This Row],[2017]],2)</f>
        <v>0.18</v>
      </c>
      <c r="S407" s="1">
        <f>ROUND(Tabella1[[#This Row],[2016]],2)</f>
        <v>0.18</v>
      </c>
      <c r="T407" s="1">
        <f>ROUND(Tabella1[[#This Row],[2015]],2)</f>
        <v>0.18</v>
      </c>
      <c r="U407" s="1">
        <f>ROUND(Tabella1[[#This Row],[2014]],2)</f>
        <v>0.18</v>
      </c>
      <c r="V407" s="1">
        <f>SUM(Tabella1[[#This Row],[Canone 2019]:[Canone 2014]])</f>
        <v>1.0799999999999998</v>
      </c>
    </row>
    <row r="408" spans="1:22" x14ac:dyDescent="0.25">
      <c r="A408" s="1" t="s">
        <v>666</v>
      </c>
      <c r="E408" s="1" t="s">
        <v>195</v>
      </c>
      <c r="F408" s="1" t="s">
        <v>645</v>
      </c>
      <c r="G408" s="1" t="s">
        <v>667</v>
      </c>
      <c r="H408">
        <v>7.0000000000000007E-2</v>
      </c>
      <c r="I408" s="2">
        <f>Tabella1[[#This Row],[R.D.]]*1.8*1.429</f>
        <v>0.18005400000000005</v>
      </c>
      <c r="J408" s="1">
        <f>Tabella1[[#This Row],[R.D.]]*1.8*1.415</f>
        <v>0.17829000000000003</v>
      </c>
      <c r="K408" s="1">
        <f>Tabella1[[#This Row],[R.D.]]*1.8*1.403</f>
        <v>0.17677800000000005</v>
      </c>
      <c r="L408" s="1">
        <f>Tabella1[[#This Row],[R.D.]]*1.8*1.398</f>
        <v>0.17614800000000003</v>
      </c>
      <c r="M408" s="1">
        <f>Tabella1[[#This Row],[R.D.]]*1.8*1.398</f>
        <v>0.17614800000000003</v>
      </c>
      <c r="N408" s="1">
        <f>Tabella1[[#This Row],[R.D.]]*1.8*1.399</f>
        <v>0.17627400000000004</v>
      </c>
      <c r="O408" s="1">
        <f>ROUND(Tabella1[[#This Row],[R.D.]],2)</f>
        <v>7.0000000000000007E-2</v>
      </c>
      <c r="P408" s="1">
        <f>ROUND(Tabella1[[#This Row],[2019]],2)</f>
        <v>0.18</v>
      </c>
      <c r="Q408" s="1">
        <f>ROUND(Tabella1[[#This Row],[2018]],2)</f>
        <v>0.18</v>
      </c>
      <c r="R408" s="1">
        <f>ROUND(Tabella1[[#This Row],[2017]],2)</f>
        <v>0.18</v>
      </c>
      <c r="S408" s="1">
        <f>ROUND(Tabella1[[#This Row],[2016]],2)</f>
        <v>0.18</v>
      </c>
      <c r="T408" s="1">
        <f>ROUND(Tabella1[[#This Row],[2015]],2)</f>
        <v>0.18</v>
      </c>
      <c r="U408" s="1">
        <f>ROUND(Tabella1[[#This Row],[2014]],2)</f>
        <v>0.18</v>
      </c>
      <c r="V408" s="1">
        <f>SUM(Tabella1[[#This Row],[Canone 2019]:[Canone 2014]])</f>
        <v>1.0799999999999998</v>
      </c>
    </row>
    <row r="409" spans="1:22" x14ac:dyDescent="0.25">
      <c r="A409" s="1" t="s">
        <v>668</v>
      </c>
      <c r="E409" s="1" t="s">
        <v>195</v>
      </c>
      <c r="F409" s="1" t="s">
        <v>669</v>
      </c>
      <c r="G409" s="1" t="s">
        <v>542</v>
      </c>
      <c r="H409">
        <v>0.08</v>
      </c>
      <c r="I409" s="2">
        <f>Tabella1[[#This Row],[R.D.]]*1.8*1.429</f>
        <v>0.20577600000000004</v>
      </c>
      <c r="J409" s="1">
        <f>Tabella1[[#This Row],[R.D.]]*1.8*1.415</f>
        <v>0.20376000000000002</v>
      </c>
      <c r="K409" s="1">
        <f>Tabella1[[#This Row],[R.D.]]*1.8*1.403</f>
        <v>0.20203200000000002</v>
      </c>
      <c r="L409" s="1">
        <f>Tabella1[[#This Row],[R.D.]]*1.8*1.398</f>
        <v>0.20131200000000002</v>
      </c>
      <c r="M409" s="1">
        <f>Tabella1[[#This Row],[R.D.]]*1.8*1.398</f>
        <v>0.20131200000000002</v>
      </c>
      <c r="N409" s="1">
        <f>Tabella1[[#This Row],[R.D.]]*1.8*1.399</f>
        <v>0.20145600000000002</v>
      </c>
      <c r="O409" s="1">
        <f>ROUND(Tabella1[[#This Row],[R.D.]],2)</f>
        <v>0.08</v>
      </c>
      <c r="P409" s="1">
        <f>ROUND(Tabella1[[#This Row],[2019]],2)</f>
        <v>0.21</v>
      </c>
      <c r="Q409" s="1">
        <f>ROUND(Tabella1[[#This Row],[2018]],2)</f>
        <v>0.2</v>
      </c>
      <c r="R409" s="1">
        <f>ROUND(Tabella1[[#This Row],[2017]],2)</f>
        <v>0.2</v>
      </c>
      <c r="S409" s="1">
        <f>ROUND(Tabella1[[#This Row],[2016]],2)</f>
        <v>0.2</v>
      </c>
      <c r="T409" s="1">
        <f>ROUND(Tabella1[[#This Row],[2015]],2)</f>
        <v>0.2</v>
      </c>
      <c r="U409" s="1">
        <f>ROUND(Tabella1[[#This Row],[2014]],2)</f>
        <v>0.2</v>
      </c>
      <c r="V409" s="1">
        <f>SUM(Tabella1[[#This Row],[Canone 2019]:[Canone 2014]])</f>
        <v>1.21</v>
      </c>
    </row>
    <row r="410" spans="1:22" x14ac:dyDescent="0.25">
      <c r="A410" s="1" t="s">
        <v>669</v>
      </c>
      <c r="E410" s="1" t="s">
        <v>195</v>
      </c>
      <c r="F410" s="1" t="s">
        <v>670</v>
      </c>
      <c r="G410" s="1" t="s">
        <v>520</v>
      </c>
      <c r="H410">
        <v>0.01</v>
      </c>
      <c r="I410" s="2">
        <f>Tabella1[[#This Row],[R.D.]]*1.8*1.429</f>
        <v>2.5722000000000005E-2</v>
      </c>
      <c r="J410" s="1">
        <f>Tabella1[[#This Row],[R.D.]]*1.8*1.415</f>
        <v>2.5470000000000003E-2</v>
      </c>
      <c r="K410" s="1">
        <f>Tabella1[[#This Row],[R.D.]]*1.8*1.403</f>
        <v>2.5254000000000002E-2</v>
      </c>
      <c r="L410" s="1">
        <f>Tabella1[[#This Row],[R.D.]]*1.8*1.398</f>
        <v>2.5164000000000002E-2</v>
      </c>
      <c r="M410" s="1">
        <f>Tabella1[[#This Row],[R.D.]]*1.8*1.398</f>
        <v>2.5164000000000002E-2</v>
      </c>
      <c r="N410" s="1">
        <f>Tabella1[[#This Row],[R.D.]]*1.8*1.399</f>
        <v>2.5182000000000003E-2</v>
      </c>
      <c r="O410" s="1">
        <f>ROUND(Tabella1[[#This Row],[R.D.]],2)</f>
        <v>0.01</v>
      </c>
      <c r="P410" s="1">
        <f>ROUND(Tabella1[[#This Row],[2019]],2)</f>
        <v>0.03</v>
      </c>
      <c r="Q410" s="1">
        <f>ROUND(Tabella1[[#This Row],[2018]],2)</f>
        <v>0.03</v>
      </c>
      <c r="R410" s="1">
        <f>ROUND(Tabella1[[#This Row],[2017]],2)</f>
        <v>0.03</v>
      </c>
      <c r="S410" s="1">
        <f>ROUND(Tabella1[[#This Row],[2016]],2)</f>
        <v>0.03</v>
      </c>
      <c r="T410" s="1">
        <f>ROUND(Tabella1[[#This Row],[2015]],2)</f>
        <v>0.03</v>
      </c>
      <c r="U410" s="1">
        <f>ROUND(Tabella1[[#This Row],[2014]],2)</f>
        <v>0.03</v>
      </c>
      <c r="V410" s="1">
        <f>SUM(Tabella1[[#This Row],[Canone 2019]:[Canone 2014]])</f>
        <v>0.18</v>
      </c>
    </row>
    <row r="411" spans="1:22" x14ac:dyDescent="0.25">
      <c r="A411" s="1" t="s">
        <v>670</v>
      </c>
      <c r="E411" s="1" t="s">
        <v>195</v>
      </c>
      <c r="F411" s="1" t="s">
        <v>671</v>
      </c>
      <c r="G411" s="1" t="s">
        <v>520</v>
      </c>
      <c r="H411">
        <v>0.06</v>
      </c>
      <c r="I411" s="2">
        <f>Tabella1[[#This Row],[R.D.]]*1.8*1.429</f>
        <v>0.154332</v>
      </c>
      <c r="J411" s="1">
        <f>Tabella1[[#This Row],[R.D.]]*1.8*1.415</f>
        <v>0.15282000000000001</v>
      </c>
      <c r="K411" s="1">
        <f>Tabella1[[#This Row],[R.D.]]*1.8*1.403</f>
        <v>0.15152399999999999</v>
      </c>
      <c r="L411" s="1">
        <f>Tabella1[[#This Row],[R.D.]]*1.8*1.398</f>
        <v>0.15098399999999998</v>
      </c>
      <c r="M411" s="1">
        <f>Tabella1[[#This Row],[R.D.]]*1.8*1.398</f>
        <v>0.15098399999999998</v>
      </c>
      <c r="N411" s="1">
        <f>Tabella1[[#This Row],[R.D.]]*1.8*1.399</f>
        <v>0.151092</v>
      </c>
      <c r="O411" s="1">
        <f>ROUND(Tabella1[[#This Row],[R.D.]],2)</f>
        <v>0.06</v>
      </c>
      <c r="P411" s="1">
        <f>ROUND(Tabella1[[#This Row],[2019]],2)</f>
        <v>0.15</v>
      </c>
      <c r="Q411" s="1">
        <f>ROUND(Tabella1[[#This Row],[2018]],2)</f>
        <v>0.15</v>
      </c>
      <c r="R411" s="1">
        <f>ROUND(Tabella1[[#This Row],[2017]],2)</f>
        <v>0.15</v>
      </c>
      <c r="S411" s="1">
        <f>ROUND(Tabella1[[#This Row],[2016]],2)</f>
        <v>0.15</v>
      </c>
      <c r="T411" s="1">
        <f>ROUND(Tabella1[[#This Row],[2015]],2)</f>
        <v>0.15</v>
      </c>
      <c r="U411" s="1">
        <f>ROUND(Tabella1[[#This Row],[2014]],2)</f>
        <v>0.15</v>
      </c>
      <c r="V411" s="1">
        <f>SUM(Tabella1[[#This Row],[Canone 2019]:[Canone 2014]])</f>
        <v>0.9</v>
      </c>
    </row>
    <row r="412" spans="1:22" x14ac:dyDescent="0.25">
      <c r="A412" s="1" t="s">
        <v>671</v>
      </c>
      <c r="E412" s="1" t="s">
        <v>195</v>
      </c>
      <c r="F412" s="1" t="s">
        <v>672</v>
      </c>
      <c r="G412" s="1" t="s">
        <v>690</v>
      </c>
      <c r="H412">
        <v>0.05</v>
      </c>
      <c r="I412" s="2">
        <f>Tabella1[[#This Row],[R.D.]]*1.8*1.429</f>
        <v>0.12861000000000003</v>
      </c>
      <c r="J412" s="1">
        <f>Tabella1[[#This Row],[R.D.]]*1.8*1.415</f>
        <v>0.12735000000000002</v>
      </c>
      <c r="K412" s="1">
        <f>Tabella1[[#This Row],[R.D.]]*1.8*1.403</f>
        <v>0.12627000000000002</v>
      </c>
      <c r="L412" s="1">
        <f>Tabella1[[#This Row],[R.D.]]*1.8*1.398</f>
        <v>0.12582000000000002</v>
      </c>
      <c r="M412" s="1">
        <f>Tabella1[[#This Row],[R.D.]]*1.8*1.398</f>
        <v>0.12582000000000002</v>
      </c>
      <c r="N412" s="1">
        <f>Tabella1[[#This Row],[R.D.]]*1.8*1.399</f>
        <v>0.12591000000000002</v>
      </c>
      <c r="O412" s="1">
        <f>ROUND(Tabella1[[#This Row],[R.D.]],2)</f>
        <v>0.05</v>
      </c>
      <c r="P412" s="1">
        <f>ROUND(Tabella1[[#This Row],[2019]],2)</f>
        <v>0.13</v>
      </c>
      <c r="Q412" s="1">
        <f>ROUND(Tabella1[[#This Row],[2018]],2)</f>
        <v>0.13</v>
      </c>
      <c r="R412" s="1">
        <f>ROUND(Tabella1[[#This Row],[2017]],2)</f>
        <v>0.13</v>
      </c>
      <c r="S412" s="1">
        <f>ROUND(Tabella1[[#This Row],[2016]],2)</f>
        <v>0.13</v>
      </c>
      <c r="T412" s="1">
        <f>ROUND(Tabella1[[#This Row],[2015]],2)</f>
        <v>0.13</v>
      </c>
      <c r="U412" s="1">
        <f>ROUND(Tabella1[[#This Row],[2014]],2)</f>
        <v>0.13</v>
      </c>
      <c r="V412" s="1">
        <f>SUM(Tabella1[[#This Row],[Canone 2019]:[Canone 2014]])</f>
        <v>0.78</v>
      </c>
    </row>
    <row r="413" spans="1:22" x14ac:dyDescent="0.25">
      <c r="A413" s="1" t="s">
        <v>672</v>
      </c>
      <c r="E413" s="1" t="s">
        <v>195</v>
      </c>
      <c r="F413" s="1" t="s">
        <v>673</v>
      </c>
      <c r="G413" s="1" t="s">
        <v>718</v>
      </c>
      <c r="H413">
        <v>0.21</v>
      </c>
      <c r="I413" s="2">
        <f>Tabella1[[#This Row],[R.D.]]*1.8*1.429</f>
        <v>0.54016200000000003</v>
      </c>
      <c r="J413" s="1">
        <f>Tabella1[[#This Row],[R.D.]]*1.8*1.415</f>
        <v>0.53487000000000007</v>
      </c>
      <c r="K413" s="1">
        <f>Tabella1[[#This Row],[R.D.]]*1.8*1.403</f>
        <v>0.53033399999999997</v>
      </c>
      <c r="L413" s="1">
        <f>Tabella1[[#This Row],[R.D.]]*1.8*1.398</f>
        <v>0.52844400000000002</v>
      </c>
      <c r="M413" s="1">
        <f>Tabella1[[#This Row],[R.D.]]*1.8*1.398</f>
        <v>0.52844400000000002</v>
      </c>
      <c r="N413" s="1">
        <f>Tabella1[[#This Row],[R.D.]]*1.8*1.399</f>
        <v>0.52882200000000001</v>
      </c>
      <c r="O413" s="1">
        <f>ROUND(Tabella1[[#This Row],[R.D.]],2)</f>
        <v>0.21</v>
      </c>
      <c r="P413" s="1">
        <f>ROUND(Tabella1[[#This Row],[2019]],2)</f>
        <v>0.54</v>
      </c>
      <c r="Q413" s="1">
        <f>ROUND(Tabella1[[#This Row],[2018]],2)</f>
        <v>0.53</v>
      </c>
      <c r="R413" s="1">
        <f>ROUND(Tabella1[[#This Row],[2017]],2)</f>
        <v>0.53</v>
      </c>
      <c r="S413" s="1">
        <f>ROUND(Tabella1[[#This Row],[2016]],2)</f>
        <v>0.53</v>
      </c>
      <c r="T413" s="1">
        <f>ROUND(Tabella1[[#This Row],[2015]],2)</f>
        <v>0.53</v>
      </c>
      <c r="U413" s="1">
        <f>ROUND(Tabella1[[#This Row],[2014]],2)</f>
        <v>0.53</v>
      </c>
      <c r="V413" s="1">
        <f>SUM(Tabella1[[#This Row],[Canone 2019]:[Canone 2014]])</f>
        <v>3.1900000000000004</v>
      </c>
    </row>
    <row r="414" spans="1:22" x14ac:dyDescent="0.25">
      <c r="A414" s="1" t="s">
        <v>674</v>
      </c>
      <c r="E414" s="1" t="s">
        <v>195</v>
      </c>
      <c r="F414" s="1" t="s">
        <v>675</v>
      </c>
      <c r="G414" s="1" t="s">
        <v>789</v>
      </c>
      <c r="H414">
        <v>0.14000000000000001</v>
      </c>
      <c r="I414" s="2">
        <f>Tabella1[[#This Row],[R.D.]]*1.8*1.429</f>
        <v>0.36010800000000009</v>
      </c>
      <c r="J414" s="1">
        <f>Tabella1[[#This Row],[R.D.]]*1.8*1.415</f>
        <v>0.35658000000000006</v>
      </c>
      <c r="K414" s="1">
        <f>Tabella1[[#This Row],[R.D.]]*1.8*1.403</f>
        <v>0.35355600000000009</v>
      </c>
      <c r="L414" s="1">
        <f>Tabella1[[#This Row],[R.D.]]*1.8*1.398</f>
        <v>0.35229600000000005</v>
      </c>
      <c r="M414" s="1">
        <f>Tabella1[[#This Row],[R.D.]]*1.8*1.398</f>
        <v>0.35229600000000005</v>
      </c>
      <c r="N414" s="1">
        <f>Tabella1[[#This Row],[R.D.]]*1.8*1.399</f>
        <v>0.35254800000000008</v>
      </c>
      <c r="O414" s="1">
        <f>ROUND(Tabella1[[#This Row],[R.D.]],2)</f>
        <v>0.14000000000000001</v>
      </c>
      <c r="P414" s="1">
        <f>ROUND(Tabella1[[#This Row],[2019]],2)</f>
        <v>0.36</v>
      </c>
      <c r="Q414" s="1">
        <f>ROUND(Tabella1[[#This Row],[2018]],2)</f>
        <v>0.36</v>
      </c>
      <c r="R414" s="1">
        <f>ROUND(Tabella1[[#This Row],[2017]],2)</f>
        <v>0.35</v>
      </c>
      <c r="S414" s="1">
        <f>ROUND(Tabella1[[#This Row],[2016]],2)</f>
        <v>0.35</v>
      </c>
      <c r="T414" s="1">
        <f>ROUND(Tabella1[[#This Row],[2015]],2)</f>
        <v>0.35</v>
      </c>
      <c r="U414" s="1">
        <f>ROUND(Tabella1[[#This Row],[2014]],2)</f>
        <v>0.35</v>
      </c>
      <c r="V414" s="1">
        <f>SUM(Tabella1[[#This Row],[Canone 2019]:[Canone 2014]])</f>
        <v>2.12</v>
      </c>
    </row>
    <row r="415" spans="1:22" x14ac:dyDescent="0.25">
      <c r="A415" s="1" t="s">
        <v>673</v>
      </c>
      <c r="E415" s="1" t="s">
        <v>195</v>
      </c>
      <c r="F415" s="1" t="s">
        <v>676</v>
      </c>
      <c r="G415" s="1" t="s">
        <v>839</v>
      </c>
      <c r="H415">
        <v>8.25</v>
      </c>
      <c r="I415" s="2">
        <f>Tabella1[[#This Row],[R.D.]]*1.8*1.429</f>
        <v>21.220649999999999</v>
      </c>
      <c r="J415" s="1">
        <f>Tabella1[[#This Row],[R.D.]]*1.8*1.415</f>
        <v>21.01275</v>
      </c>
      <c r="K415" s="1">
        <f>Tabella1[[#This Row],[R.D.]]*1.8*1.403</f>
        <v>20.83455</v>
      </c>
      <c r="L415" s="1">
        <f>Tabella1[[#This Row],[R.D.]]*1.8*1.398</f>
        <v>20.760299999999997</v>
      </c>
      <c r="M415" s="1">
        <f>Tabella1[[#This Row],[R.D.]]*1.8*1.398</f>
        <v>20.760299999999997</v>
      </c>
      <c r="N415" s="1">
        <f>Tabella1[[#This Row],[R.D.]]*1.8*1.399</f>
        <v>20.77515</v>
      </c>
      <c r="O415" s="1">
        <f>ROUND(Tabella1[[#This Row],[R.D.]],2)</f>
        <v>8.25</v>
      </c>
      <c r="P415" s="1">
        <f>ROUND(Tabella1[[#This Row],[2019]],2)</f>
        <v>21.22</v>
      </c>
      <c r="Q415" s="1">
        <f>ROUND(Tabella1[[#This Row],[2018]],2)</f>
        <v>21.01</v>
      </c>
      <c r="R415" s="1">
        <f>ROUND(Tabella1[[#This Row],[2017]],2)</f>
        <v>20.83</v>
      </c>
      <c r="S415" s="1">
        <f>ROUND(Tabella1[[#This Row],[2016]],2)</f>
        <v>20.76</v>
      </c>
      <c r="T415" s="1">
        <f>ROUND(Tabella1[[#This Row],[2015]],2)</f>
        <v>20.76</v>
      </c>
      <c r="U415" s="1">
        <f>ROUND(Tabella1[[#This Row],[2014]],2)</f>
        <v>20.78</v>
      </c>
      <c r="V415" s="1">
        <f>SUM(Tabella1[[#This Row],[Canone 2019]:[Canone 2014]])</f>
        <v>125.36000000000001</v>
      </c>
    </row>
    <row r="416" spans="1:22" x14ac:dyDescent="0.25">
      <c r="A416" s="1" t="s">
        <v>675</v>
      </c>
      <c r="E416" s="1" t="s">
        <v>195</v>
      </c>
      <c r="F416" s="1" t="s">
        <v>677</v>
      </c>
      <c r="G416" s="1" t="s">
        <v>448</v>
      </c>
      <c r="H416">
        <v>0.13</v>
      </c>
      <c r="I416" s="2">
        <f>Tabella1[[#This Row],[R.D.]]*1.8*1.429</f>
        <v>0.33438600000000002</v>
      </c>
      <c r="J416" s="1">
        <f>Tabella1[[#This Row],[R.D.]]*1.8*1.415</f>
        <v>0.33111000000000002</v>
      </c>
      <c r="K416" s="1">
        <f>Tabella1[[#This Row],[R.D.]]*1.8*1.403</f>
        <v>0.32830200000000004</v>
      </c>
      <c r="L416" s="1">
        <f>Tabella1[[#This Row],[R.D.]]*1.8*1.398</f>
        <v>0.32713199999999998</v>
      </c>
      <c r="M416" s="1">
        <f>Tabella1[[#This Row],[R.D.]]*1.8*1.398</f>
        <v>0.32713199999999998</v>
      </c>
      <c r="N416" s="1">
        <f>Tabella1[[#This Row],[R.D.]]*1.8*1.399</f>
        <v>0.32736600000000005</v>
      </c>
      <c r="O416" s="1">
        <f>ROUND(Tabella1[[#This Row],[R.D.]],2)</f>
        <v>0.13</v>
      </c>
      <c r="P416" s="1">
        <f>ROUND(Tabella1[[#This Row],[2019]],2)</f>
        <v>0.33</v>
      </c>
      <c r="Q416" s="1">
        <f>ROUND(Tabella1[[#This Row],[2018]],2)</f>
        <v>0.33</v>
      </c>
      <c r="R416" s="1">
        <f>ROUND(Tabella1[[#This Row],[2017]],2)</f>
        <v>0.33</v>
      </c>
      <c r="S416" s="1">
        <f>ROUND(Tabella1[[#This Row],[2016]],2)</f>
        <v>0.33</v>
      </c>
      <c r="T416" s="1">
        <f>ROUND(Tabella1[[#This Row],[2015]],2)</f>
        <v>0.33</v>
      </c>
      <c r="U416" s="1">
        <f>ROUND(Tabella1[[#This Row],[2014]],2)</f>
        <v>0.33</v>
      </c>
      <c r="V416" s="1">
        <f>SUM(Tabella1[[#This Row],[Canone 2019]:[Canone 2014]])</f>
        <v>1.9800000000000002</v>
      </c>
    </row>
    <row r="417" spans="1:22" x14ac:dyDescent="0.25">
      <c r="A417" s="1" t="s">
        <v>676</v>
      </c>
      <c r="E417" s="1" t="s">
        <v>195</v>
      </c>
      <c r="F417" s="1" t="s">
        <v>678</v>
      </c>
      <c r="G417" s="1" t="s">
        <v>700</v>
      </c>
      <c r="H417">
        <v>0.1</v>
      </c>
      <c r="I417" s="2">
        <f>Tabella1[[#This Row],[R.D.]]*1.8*1.429</f>
        <v>0.25722000000000006</v>
      </c>
      <c r="J417" s="1">
        <f>Tabella1[[#This Row],[R.D.]]*1.8*1.415</f>
        <v>0.25470000000000004</v>
      </c>
      <c r="K417" s="1">
        <f>Tabella1[[#This Row],[R.D.]]*1.8*1.403</f>
        <v>0.25254000000000004</v>
      </c>
      <c r="L417" s="1">
        <f>Tabella1[[#This Row],[R.D.]]*1.8*1.398</f>
        <v>0.25164000000000003</v>
      </c>
      <c r="M417" s="1">
        <f>Tabella1[[#This Row],[R.D.]]*1.8*1.398</f>
        <v>0.25164000000000003</v>
      </c>
      <c r="N417" s="1">
        <f>Tabella1[[#This Row],[R.D.]]*1.8*1.399</f>
        <v>0.25182000000000004</v>
      </c>
      <c r="O417" s="1">
        <f>ROUND(Tabella1[[#This Row],[R.D.]],2)</f>
        <v>0.1</v>
      </c>
      <c r="P417" s="1">
        <f>ROUND(Tabella1[[#This Row],[2019]],2)</f>
        <v>0.26</v>
      </c>
      <c r="Q417" s="1">
        <f>ROUND(Tabella1[[#This Row],[2018]],2)</f>
        <v>0.25</v>
      </c>
      <c r="R417" s="1">
        <f>ROUND(Tabella1[[#This Row],[2017]],2)</f>
        <v>0.25</v>
      </c>
      <c r="S417" s="1">
        <f>ROUND(Tabella1[[#This Row],[2016]],2)</f>
        <v>0.25</v>
      </c>
      <c r="T417" s="1">
        <f>ROUND(Tabella1[[#This Row],[2015]],2)</f>
        <v>0.25</v>
      </c>
      <c r="U417" s="1">
        <f>ROUND(Tabella1[[#This Row],[2014]],2)</f>
        <v>0.25</v>
      </c>
      <c r="V417" s="1">
        <f>SUM(Tabella1[[#This Row],[Canone 2019]:[Canone 2014]])</f>
        <v>1.51</v>
      </c>
    </row>
    <row r="418" spans="1:22" x14ac:dyDescent="0.25">
      <c r="A418" s="1" t="s">
        <v>677</v>
      </c>
      <c r="E418" s="1" t="s">
        <v>195</v>
      </c>
      <c r="F418" s="1" t="s">
        <v>679</v>
      </c>
      <c r="G418" s="1" t="s">
        <v>1420</v>
      </c>
      <c r="H418">
        <v>5.44</v>
      </c>
      <c r="I418" s="2">
        <f>Tabella1[[#This Row],[R.D.]]*1.8*1.429</f>
        <v>13.992768000000003</v>
      </c>
      <c r="J418" s="1">
        <f>Tabella1[[#This Row],[R.D.]]*1.8*1.415</f>
        <v>13.855680000000003</v>
      </c>
      <c r="K418" s="1">
        <f>Tabella1[[#This Row],[R.D.]]*1.8*1.403</f>
        <v>13.738176000000003</v>
      </c>
      <c r="L418" s="1">
        <f>Tabella1[[#This Row],[R.D.]]*1.8*1.398</f>
        <v>13.689216000000002</v>
      </c>
      <c r="M418" s="1">
        <f>Tabella1[[#This Row],[R.D.]]*1.8*1.398</f>
        <v>13.689216000000002</v>
      </c>
      <c r="N418" s="1">
        <f>Tabella1[[#This Row],[R.D.]]*1.8*1.399</f>
        <v>13.699008000000003</v>
      </c>
      <c r="O418" s="1">
        <f>ROUND(Tabella1[[#This Row],[R.D.]],2)</f>
        <v>5.44</v>
      </c>
      <c r="P418" s="1">
        <f>ROUND(Tabella1[[#This Row],[2019]],2)</f>
        <v>13.99</v>
      </c>
      <c r="Q418" s="1">
        <f>ROUND(Tabella1[[#This Row],[2018]],2)</f>
        <v>13.86</v>
      </c>
      <c r="R418" s="1">
        <f>ROUND(Tabella1[[#This Row],[2017]],2)</f>
        <v>13.74</v>
      </c>
      <c r="S418" s="1">
        <f>ROUND(Tabella1[[#This Row],[2016]],2)</f>
        <v>13.69</v>
      </c>
      <c r="T418" s="1">
        <f>ROUND(Tabella1[[#This Row],[2015]],2)</f>
        <v>13.69</v>
      </c>
      <c r="U418" s="1">
        <f>ROUND(Tabella1[[#This Row],[2014]],2)</f>
        <v>13.7</v>
      </c>
      <c r="V418" s="1">
        <f>SUM(Tabella1[[#This Row],[Canone 2019]:[Canone 2014]])</f>
        <v>82.67</v>
      </c>
    </row>
    <row r="419" spans="1:22" x14ac:dyDescent="0.25">
      <c r="A419" s="1" t="s">
        <v>678</v>
      </c>
      <c r="E419" s="1" t="s">
        <v>195</v>
      </c>
      <c r="F419" s="1" t="s">
        <v>680</v>
      </c>
      <c r="G419" s="1" t="s">
        <v>448</v>
      </c>
      <c r="H419">
        <v>0.13</v>
      </c>
      <c r="I419" s="2">
        <f>Tabella1[[#This Row],[R.D.]]*1.8*1.429</f>
        <v>0.33438600000000002</v>
      </c>
      <c r="J419" s="1">
        <f>Tabella1[[#This Row],[R.D.]]*1.8*1.415</f>
        <v>0.33111000000000002</v>
      </c>
      <c r="K419" s="1">
        <f>Tabella1[[#This Row],[R.D.]]*1.8*1.403</f>
        <v>0.32830200000000004</v>
      </c>
      <c r="L419" s="1">
        <f>Tabella1[[#This Row],[R.D.]]*1.8*1.398</f>
        <v>0.32713199999999998</v>
      </c>
      <c r="M419" s="1">
        <f>Tabella1[[#This Row],[R.D.]]*1.8*1.398</f>
        <v>0.32713199999999998</v>
      </c>
      <c r="N419" s="1">
        <f>Tabella1[[#This Row],[R.D.]]*1.8*1.399</f>
        <v>0.32736600000000005</v>
      </c>
      <c r="O419" s="1">
        <f>ROUND(Tabella1[[#This Row],[R.D.]],2)</f>
        <v>0.13</v>
      </c>
      <c r="P419" s="1">
        <f>ROUND(Tabella1[[#This Row],[2019]],2)</f>
        <v>0.33</v>
      </c>
      <c r="Q419" s="1">
        <f>ROUND(Tabella1[[#This Row],[2018]],2)</f>
        <v>0.33</v>
      </c>
      <c r="R419" s="1">
        <f>ROUND(Tabella1[[#This Row],[2017]],2)</f>
        <v>0.33</v>
      </c>
      <c r="S419" s="1">
        <f>ROUND(Tabella1[[#This Row],[2016]],2)</f>
        <v>0.33</v>
      </c>
      <c r="T419" s="1">
        <f>ROUND(Tabella1[[#This Row],[2015]],2)</f>
        <v>0.33</v>
      </c>
      <c r="U419" s="1">
        <f>ROUND(Tabella1[[#This Row],[2014]],2)</f>
        <v>0.33</v>
      </c>
      <c r="V419" s="1">
        <f>SUM(Tabella1[[#This Row],[Canone 2019]:[Canone 2014]])</f>
        <v>1.9800000000000002</v>
      </c>
    </row>
    <row r="420" spans="1:22" x14ac:dyDescent="0.25">
      <c r="A420" s="1" t="s">
        <v>679</v>
      </c>
      <c r="E420" s="1" t="s">
        <v>195</v>
      </c>
      <c r="F420" s="1" t="s">
        <v>775</v>
      </c>
      <c r="G420" s="1" t="s">
        <v>700</v>
      </c>
      <c r="H420">
        <v>0.1</v>
      </c>
      <c r="I420" s="2">
        <f>Tabella1[[#This Row],[R.D.]]*1.8*1.429</f>
        <v>0.25722000000000006</v>
      </c>
      <c r="J420" s="1">
        <f>Tabella1[[#This Row],[R.D.]]*1.8*1.415</f>
        <v>0.25470000000000004</v>
      </c>
      <c r="K420" s="1">
        <f>Tabella1[[#This Row],[R.D.]]*1.8*1.403</f>
        <v>0.25254000000000004</v>
      </c>
      <c r="L420" s="1">
        <f>Tabella1[[#This Row],[R.D.]]*1.8*1.398</f>
        <v>0.25164000000000003</v>
      </c>
      <c r="M420" s="1">
        <f>Tabella1[[#This Row],[R.D.]]*1.8*1.398</f>
        <v>0.25164000000000003</v>
      </c>
      <c r="N420" s="1">
        <f>Tabella1[[#This Row],[R.D.]]*1.8*1.399</f>
        <v>0.25182000000000004</v>
      </c>
      <c r="O420" s="1">
        <f>ROUND(Tabella1[[#This Row],[R.D.]],2)</f>
        <v>0.1</v>
      </c>
      <c r="P420" s="1">
        <f>ROUND(Tabella1[[#This Row],[2019]],2)</f>
        <v>0.26</v>
      </c>
      <c r="Q420" s="1">
        <f>ROUND(Tabella1[[#This Row],[2018]],2)</f>
        <v>0.25</v>
      </c>
      <c r="R420" s="1">
        <f>ROUND(Tabella1[[#This Row],[2017]],2)</f>
        <v>0.25</v>
      </c>
      <c r="S420" s="1">
        <f>ROUND(Tabella1[[#This Row],[2016]],2)</f>
        <v>0.25</v>
      </c>
      <c r="T420" s="1">
        <f>ROUND(Tabella1[[#This Row],[2015]],2)</f>
        <v>0.25</v>
      </c>
      <c r="U420" s="1">
        <f>ROUND(Tabella1[[#This Row],[2014]],2)</f>
        <v>0.25</v>
      </c>
      <c r="V420" s="1">
        <f>SUM(Tabella1[[#This Row],[Canone 2019]:[Canone 2014]])</f>
        <v>1.51</v>
      </c>
    </row>
    <row r="421" spans="1:22" x14ac:dyDescent="0.25">
      <c r="A421" s="1" t="s">
        <v>682</v>
      </c>
      <c r="E421" s="1" t="s">
        <v>195</v>
      </c>
      <c r="F421" s="1" t="s">
        <v>683</v>
      </c>
      <c r="G421" s="1" t="s">
        <v>1394</v>
      </c>
      <c r="H421">
        <v>5.52</v>
      </c>
      <c r="I421" s="2">
        <f>Tabella1[[#This Row],[R.D.]]*1.8*1.429</f>
        <v>14.198544</v>
      </c>
      <c r="J421" s="1">
        <f>Tabella1[[#This Row],[R.D.]]*1.8*1.415</f>
        <v>14.05944</v>
      </c>
      <c r="K421" s="1">
        <f>Tabella1[[#This Row],[R.D.]]*1.8*1.403</f>
        <v>13.940208</v>
      </c>
      <c r="L421" s="1">
        <f>Tabella1[[#This Row],[R.D.]]*1.8*1.398</f>
        <v>13.890528</v>
      </c>
      <c r="M421" s="1">
        <f>Tabella1[[#This Row],[R.D.]]*1.8*1.398</f>
        <v>13.890528</v>
      </c>
      <c r="N421" s="1">
        <f>Tabella1[[#This Row],[R.D.]]*1.8*1.399</f>
        <v>13.900463999999999</v>
      </c>
      <c r="O421" s="1">
        <f>ROUND(Tabella1[[#This Row],[R.D.]],2)</f>
        <v>5.52</v>
      </c>
      <c r="P421" s="1">
        <f>ROUND(Tabella1[[#This Row],[2019]],2)</f>
        <v>14.2</v>
      </c>
      <c r="Q421" s="1">
        <f>ROUND(Tabella1[[#This Row],[2018]],2)</f>
        <v>14.06</v>
      </c>
      <c r="R421" s="1">
        <f>ROUND(Tabella1[[#This Row],[2017]],2)</f>
        <v>13.94</v>
      </c>
      <c r="S421" s="1">
        <f>ROUND(Tabella1[[#This Row],[2016]],2)</f>
        <v>13.89</v>
      </c>
      <c r="T421" s="1">
        <f>ROUND(Tabella1[[#This Row],[2015]],2)</f>
        <v>13.89</v>
      </c>
      <c r="U421" s="1">
        <f>ROUND(Tabella1[[#This Row],[2014]],2)</f>
        <v>13.9</v>
      </c>
      <c r="V421" s="1">
        <f>SUM(Tabella1[[#This Row],[Canone 2019]:[Canone 2014]])</f>
        <v>83.88</v>
      </c>
    </row>
    <row r="422" spans="1:22" x14ac:dyDescent="0.25">
      <c r="A422" s="1" t="s">
        <v>684</v>
      </c>
      <c r="E422" s="1" t="s">
        <v>195</v>
      </c>
      <c r="F422" s="1" t="s">
        <v>685</v>
      </c>
      <c r="G422" s="1" t="s">
        <v>108</v>
      </c>
      <c r="H422">
        <v>0.28999999999999998</v>
      </c>
      <c r="I422" s="2">
        <f>Tabella1[[#This Row],[R.D.]]*1.8*1.429</f>
        <v>0.7459380000000001</v>
      </c>
      <c r="J422" s="1">
        <f>Tabella1[[#This Row],[R.D.]]*1.8*1.415</f>
        <v>0.73863000000000001</v>
      </c>
      <c r="K422" s="1">
        <f>Tabella1[[#This Row],[R.D.]]*1.8*1.403</f>
        <v>0.73236600000000007</v>
      </c>
      <c r="L422" s="1">
        <f>Tabella1[[#This Row],[R.D.]]*1.8*1.398</f>
        <v>0.72975599999999996</v>
      </c>
      <c r="M422" s="1">
        <f>Tabella1[[#This Row],[R.D.]]*1.8*1.398</f>
        <v>0.72975599999999996</v>
      </c>
      <c r="N422" s="1">
        <f>Tabella1[[#This Row],[R.D.]]*1.8*1.399</f>
        <v>0.73027800000000009</v>
      </c>
      <c r="O422" s="1">
        <f>ROUND(Tabella1[[#This Row],[R.D.]],2)</f>
        <v>0.28999999999999998</v>
      </c>
      <c r="P422" s="1">
        <f>ROUND(Tabella1[[#This Row],[2019]],2)</f>
        <v>0.75</v>
      </c>
      <c r="Q422" s="1">
        <f>ROUND(Tabella1[[#This Row],[2018]],2)</f>
        <v>0.74</v>
      </c>
      <c r="R422" s="1">
        <f>ROUND(Tabella1[[#This Row],[2017]],2)</f>
        <v>0.73</v>
      </c>
      <c r="S422" s="1">
        <f>ROUND(Tabella1[[#This Row],[2016]],2)</f>
        <v>0.73</v>
      </c>
      <c r="T422" s="1">
        <f>ROUND(Tabella1[[#This Row],[2015]],2)</f>
        <v>0.73</v>
      </c>
      <c r="U422" s="1">
        <f>ROUND(Tabella1[[#This Row],[2014]],2)</f>
        <v>0.73</v>
      </c>
      <c r="V422" s="1">
        <f>SUM(Tabella1[[#This Row],[Canone 2019]:[Canone 2014]])</f>
        <v>4.41</v>
      </c>
    </row>
    <row r="423" spans="1:22" x14ac:dyDescent="0.25">
      <c r="A423" s="1" t="s">
        <v>686</v>
      </c>
      <c r="E423" s="1" t="s">
        <v>195</v>
      </c>
      <c r="F423" s="1" t="s">
        <v>687</v>
      </c>
      <c r="G423" s="1" t="s">
        <v>54</v>
      </c>
      <c r="H423">
        <v>1.36</v>
      </c>
      <c r="I423" s="2">
        <f>Tabella1[[#This Row],[R.D.]]*1.8*1.429</f>
        <v>3.4981920000000009</v>
      </c>
      <c r="J423" s="1">
        <f>Tabella1[[#This Row],[R.D.]]*1.8*1.415</f>
        <v>3.4639200000000008</v>
      </c>
      <c r="K423" s="1">
        <f>Tabella1[[#This Row],[R.D.]]*1.8*1.403</f>
        <v>3.4345440000000007</v>
      </c>
      <c r="L423" s="1">
        <f>Tabella1[[#This Row],[R.D.]]*1.8*1.398</f>
        <v>3.4223040000000005</v>
      </c>
      <c r="M423" s="1">
        <f>Tabella1[[#This Row],[R.D.]]*1.8*1.398</f>
        <v>3.4223040000000005</v>
      </c>
      <c r="N423" s="1">
        <f>Tabella1[[#This Row],[R.D.]]*1.8*1.399</f>
        <v>3.4247520000000007</v>
      </c>
      <c r="O423" s="1">
        <f>ROUND(Tabella1[[#This Row],[R.D.]],2)</f>
        <v>1.36</v>
      </c>
      <c r="P423" s="1">
        <f>ROUND(Tabella1[[#This Row],[2019]],2)</f>
        <v>3.5</v>
      </c>
      <c r="Q423" s="1">
        <f>ROUND(Tabella1[[#This Row],[2018]],2)</f>
        <v>3.46</v>
      </c>
      <c r="R423" s="1">
        <f>ROUND(Tabella1[[#This Row],[2017]],2)</f>
        <v>3.43</v>
      </c>
      <c r="S423" s="1">
        <f>ROUND(Tabella1[[#This Row],[2016]],2)</f>
        <v>3.42</v>
      </c>
      <c r="T423" s="1">
        <f>ROUND(Tabella1[[#This Row],[2015]],2)</f>
        <v>3.42</v>
      </c>
      <c r="U423" s="1">
        <f>ROUND(Tabella1[[#This Row],[2014]],2)</f>
        <v>3.42</v>
      </c>
      <c r="V423" s="1">
        <f>SUM(Tabella1[[#This Row],[Canone 2019]:[Canone 2014]])</f>
        <v>20.65</v>
      </c>
    </row>
    <row r="424" spans="1:22" x14ac:dyDescent="0.25">
      <c r="A424" s="1" t="s">
        <v>688</v>
      </c>
      <c r="E424" s="1" t="s">
        <v>195</v>
      </c>
      <c r="F424" s="1" t="s">
        <v>689</v>
      </c>
      <c r="G424" s="1" t="s">
        <v>690</v>
      </c>
      <c r="H424">
        <v>0.05</v>
      </c>
      <c r="I424" s="2">
        <f>Tabella1[[#This Row],[R.D.]]*1.8*1.429</f>
        <v>0.12861000000000003</v>
      </c>
      <c r="J424" s="1">
        <f>Tabella1[[#This Row],[R.D.]]*1.8*1.415</f>
        <v>0.12735000000000002</v>
      </c>
      <c r="K424" s="1">
        <f>Tabella1[[#This Row],[R.D.]]*1.8*1.403</f>
        <v>0.12627000000000002</v>
      </c>
      <c r="L424" s="1">
        <f>Tabella1[[#This Row],[R.D.]]*1.8*1.398</f>
        <v>0.12582000000000002</v>
      </c>
      <c r="M424" s="1">
        <f>Tabella1[[#This Row],[R.D.]]*1.8*1.398</f>
        <v>0.12582000000000002</v>
      </c>
      <c r="N424" s="1">
        <f>Tabella1[[#This Row],[R.D.]]*1.8*1.399</f>
        <v>0.12591000000000002</v>
      </c>
      <c r="O424" s="1">
        <f>ROUND(Tabella1[[#This Row],[R.D.]],2)</f>
        <v>0.05</v>
      </c>
      <c r="P424" s="1">
        <f>ROUND(Tabella1[[#This Row],[2019]],2)</f>
        <v>0.13</v>
      </c>
      <c r="Q424" s="1">
        <f>ROUND(Tabella1[[#This Row],[2018]],2)</f>
        <v>0.13</v>
      </c>
      <c r="R424" s="1">
        <f>ROUND(Tabella1[[#This Row],[2017]],2)</f>
        <v>0.13</v>
      </c>
      <c r="S424" s="1">
        <f>ROUND(Tabella1[[#This Row],[2016]],2)</f>
        <v>0.13</v>
      </c>
      <c r="T424" s="1">
        <f>ROUND(Tabella1[[#This Row],[2015]],2)</f>
        <v>0.13</v>
      </c>
      <c r="U424" s="1">
        <f>ROUND(Tabella1[[#This Row],[2014]],2)</f>
        <v>0.13</v>
      </c>
      <c r="V424" s="1">
        <f>SUM(Tabella1[[#This Row],[Canone 2019]:[Canone 2014]])</f>
        <v>0.78</v>
      </c>
    </row>
    <row r="425" spans="1:22" x14ac:dyDescent="0.25">
      <c r="A425" s="1" t="s">
        <v>691</v>
      </c>
      <c r="E425" s="1" t="s">
        <v>195</v>
      </c>
      <c r="F425" s="1" t="s">
        <v>692</v>
      </c>
      <c r="G425" s="1" t="s">
        <v>693</v>
      </c>
      <c r="H425">
        <v>0.22</v>
      </c>
      <c r="I425" s="2">
        <f>Tabella1[[#This Row],[R.D.]]*1.8*1.429</f>
        <v>0.56588400000000005</v>
      </c>
      <c r="J425" s="1">
        <f>Tabella1[[#This Row],[R.D.]]*1.8*1.415</f>
        <v>0.56034000000000006</v>
      </c>
      <c r="K425" s="1">
        <f>Tabella1[[#This Row],[R.D.]]*1.8*1.403</f>
        <v>0.55558800000000008</v>
      </c>
      <c r="L425" s="1">
        <f>Tabella1[[#This Row],[R.D.]]*1.8*1.398</f>
        <v>0.55360799999999999</v>
      </c>
      <c r="M425" s="1">
        <f>Tabella1[[#This Row],[R.D.]]*1.8*1.398</f>
        <v>0.55360799999999999</v>
      </c>
      <c r="N425" s="1">
        <f>Tabella1[[#This Row],[R.D.]]*1.8*1.399</f>
        <v>0.55400400000000005</v>
      </c>
      <c r="O425" s="1">
        <f>ROUND(Tabella1[[#This Row],[R.D.]],2)</f>
        <v>0.22</v>
      </c>
      <c r="P425" s="1">
        <f>ROUND(Tabella1[[#This Row],[2019]],2)</f>
        <v>0.56999999999999995</v>
      </c>
      <c r="Q425" s="1">
        <f>ROUND(Tabella1[[#This Row],[2018]],2)</f>
        <v>0.56000000000000005</v>
      </c>
      <c r="R425" s="1">
        <f>ROUND(Tabella1[[#This Row],[2017]],2)</f>
        <v>0.56000000000000005</v>
      </c>
      <c r="S425" s="1">
        <f>ROUND(Tabella1[[#This Row],[2016]],2)</f>
        <v>0.55000000000000004</v>
      </c>
      <c r="T425" s="1">
        <f>ROUND(Tabella1[[#This Row],[2015]],2)</f>
        <v>0.55000000000000004</v>
      </c>
      <c r="U425" s="1">
        <f>ROUND(Tabella1[[#This Row],[2014]],2)</f>
        <v>0.55000000000000004</v>
      </c>
      <c r="V425" s="1">
        <f>SUM(Tabella1[[#This Row],[Canone 2019]:[Canone 2014]])</f>
        <v>3.34</v>
      </c>
    </row>
    <row r="426" spans="1:22" x14ac:dyDescent="0.25">
      <c r="A426" s="1" t="s">
        <v>694</v>
      </c>
      <c r="E426" s="1" t="s">
        <v>195</v>
      </c>
      <c r="F426" s="1" t="s">
        <v>695</v>
      </c>
      <c r="G426" s="1" t="s">
        <v>696</v>
      </c>
      <c r="H426">
        <v>33.99</v>
      </c>
      <c r="I426" s="2">
        <f>Tabella1[[#This Row],[R.D.]]*1.8*1.429</f>
        <v>87.429078000000004</v>
      </c>
      <c r="J426" s="1">
        <f>Tabella1[[#This Row],[R.D.]]*1.8*1.415</f>
        <v>86.57253</v>
      </c>
      <c r="K426" s="1">
        <f>Tabella1[[#This Row],[R.D.]]*1.8*1.403</f>
        <v>85.838346000000001</v>
      </c>
      <c r="L426" s="1">
        <f>Tabella1[[#This Row],[R.D.]]*1.8*1.398</f>
        <v>85.532436000000004</v>
      </c>
      <c r="M426" s="1">
        <f>Tabella1[[#This Row],[R.D.]]*1.8*1.398</f>
        <v>85.532436000000004</v>
      </c>
      <c r="N426" s="1">
        <f>Tabella1[[#This Row],[R.D.]]*1.8*1.399</f>
        <v>85.593618000000006</v>
      </c>
      <c r="O426" s="1">
        <f>ROUND(Tabella1[[#This Row],[R.D.]],2)</f>
        <v>33.99</v>
      </c>
      <c r="P426" s="1">
        <f>ROUND(Tabella1[[#This Row],[2019]],2)</f>
        <v>87.43</v>
      </c>
      <c r="Q426" s="1">
        <f>ROUND(Tabella1[[#This Row],[2018]],2)</f>
        <v>86.57</v>
      </c>
      <c r="R426" s="1">
        <f>ROUND(Tabella1[[#This Row],[2017]],2)</f>
        <v>85.84</v>
      </c>
      <c r="S426" s="1">
        <f>ROUND(Tabella1[[#This Row],[2016]],2)</f>
        <v>85.53</v>
      </c>
      <c r="T426" s="1">
        <f>ROUND(Tabella1[[#This Row],[2015]],2)</f>
        <v>85.53</v>
      </c>
      <c r="U426" s="1">
        <f>ROUND(Tabella1[[#This Row],[2014]],2)</f>
        <v>85.59</v>
      </c>
      <c r="V426" s="1">
        <f>SUM(Tabella1[[#This Row],[Canone 2019]:[Canone 2014]])</f>
        <v>516.49</v>
      </c>
    </row>
    <row r="427" spans="1:22" x14ac:dyDescent="0.25">
      <c r="A427" s="1" t="s">
        <v>697</v>
      </c>
      <c r="E427" s="1" t="s">
        <v>195</v>
      </c>
      <c r="F427" s="1" t="s">
        <v>681</v>
      </c>
      <c r="G427" s="1" t="s">
        <v>693</v>
      </c>
      <c r="H427">
        <v>0.22</v>
      </c>
      <c r="I427" s="2">
        <f>Tabella1[[#This Row],[R.D.]]*1.8*1.429</f>
        <v>0.56588400000000005</v>
      </c>
      <c r="J427" s="1">
        <f>Tabella1[[#This Row],[R.D.]]*1.8*1.415</f>
        <v>0.56034000000000006</v>
      </c>
      <c r="K427" s="1">
        <f>Tabella1[[#This Row],[R.D.]]*1.8*1.403</f>
        <v>0.55558800000000008</v>
      </c>
      <c r="L427" s="1">
        <f>Tabella1[[#This Row],[R.D.]]*1.8*1.398</f>
        <v>0.55360799999999999</v>
      </c>
      <c r="M427" s="1">
        <f>Tabella1[[#This Row],[R.D.]]*1.8*1.398</f>
        <v>0.55360799999999999</v>
      </c>
      <c r="N427" s="1">
        <f>Tabella1[[#This Row],[R.D.]]*1.8*1.399</f>
        <v>0.55400400000000005</v>
      </c>
      <c r="O427" s="1">
        <f>ROUND(Tabella1[[#This Row],[R.D.]],2)</f>
        <v>0.22</v>
      </c>
      <c r="P427" s="1">
        <f>ROUND(Tabella1[[#This Row],[2019]],2)</f>
        <v>0.56999999999999995</v>
      </c>
      <c r="Q427" s="1">
        <f>ROUND(Tabella1[[#This Row],[2018]],2)</f>
        <v>0.56000000000000005</v>
      </c>
      <c r="R427" s="1">
        <f>ROUND(Tabella1[[#This Row],[2017]],2)</f>
        <v>0.56000000000000005</v>
      </c>
      <c r="S427" s="1">
        <f>ROUND(Tabella1[[#This Row],[2016]],2)</f>
        <v>0.55000000000000004</v>
      </c>
      <c r="T427" s="1">
        <f>ROUND(Tabella1[[#This Row],[2015]],2)</f>
        <v>0.55000000000000004</v>
      </c>
      <c r="U427" s="1">
        <f>ROUND(Tabella1[[#This Row],[2014]],2)</f>
        <v>0.55000000000000004</v>
      </c>
      <c r="V427" s="1">
        <f>SUM(Tabella1[[#This Row],[Canone 2019]:[Canone 2014]])</f>
        <v>3.34</v>
      </c>
    </row>
    <row r="428" spans="1:22" x14ac:dyDescent="0.25">
      <c r="A428" s="1" t="s">
        <v>698</v>
      </c>
      <c r="E428" s="1" t="s">
        <v>195</v>
      </c>
      <c r="F428" s="1" t="s">
        <v>699</v>
      </c>
      <c r="G428" s="1" t="s">
        <v>700</v>
      </c>
      <c r="H428">
        <v>0.1</v>
      </c>
      <c r="I428" s="2">
        <f>Tabella1[[#This Row],[R.D.]]*1.8*1.429</f>
        <v>0.25722000000000006</v>
      </c>
      <c r="J428" s="1">
        <f>Tabella1[[#This Row],[R.D.]]*1.8*1.415</f>
        <v>0.25470000000000004</v>
      </c>
      <c r="K428" s="1">
        <f>Tabella1[[#This Row],[R.D.]]*1.8*1.403</f>
        <v>0.25254000000000004</v>
      </c>
      <c r="L428" s="1">
        <f>Tabella1[[#This Row],[R.D.]]*1.8*1.398</f>
        <v>0.25164000000000003</v>
      </c>
      <c r="M428" s="1">
        <f>Tabella1[[#This Row],[R.D.]]*1.8*1.398</f>
        <v>0.25164000000000003</v>
      </c>
      <c r="N428" s="1">
        <f>Tabella1[[#This Row],[R.D.]]*1.8*1.399</f>
        <v>0.25182000000000004</v>
      </c>
      <c r="O428" s="1">
        <f>ROUND(Tabella1[[#This Row],[R.D.]],2)</f>
        <v>0.1</v>
      </c>
      <c r="P428" s="1">
        <f>ROUND(Tabella1[[#This Row],[2019]],2)</f>
        <v>0.26</v>
      </c>
      <c r="Q428" s="1">
        <f>ROUND(Tabella1[[#This Row],[2018]],2)</f>
        <v>0.25</v>
      </c>
      <c r="R428" s="1">
        <f>ROUND(Tabella1[[#This Row],[2017]],2)</f>
        <v>0.25</v>
      </c>
      <c r="S428" s="1">
        <f>ROUND(Tabella1[[#This Row],[2016]],2)</f>
        <v>0.25</v>
      </c>
      <c r="T428" s="1">
        <f>ROUND(Tabella1[[#This Row],[2015]],2)</f>
        <v>0.25</v>
      </c>
      <c r="U428" s="1">
        <f>ROUND(Tabella1[[#This Row],[2014]],2)</f>
        <v>0.25</v>
      </c>
      <c r="V428" s="1">
        <f>SUM(Tabella1[[#This Row],[Canone 2019]:[Canone 2014]])</f>
        <v>1.51</v>
      </c>
    </row>
    <row r="429" spans="1:22" x14ac:dyDescent="0.25">
      <c r="A429" s="1" t="s">
        <v>701</v>
      </c>
      <c r="E429" s="1" t="s">
        <v>195</v>
      </c>
      <c r="F429" s="1" t="s">
        <v>702</v>
      </c>
      <c r="G429" s="1" t="s">
        <v>703</v>
      </c>
      <c r="H429">
        <v>0.06</v>
      </c>
      <c r="I429" s="2">
        <f>Tabella1[[#This Row],[R.D.]]*1.8*1.429</f>
        <v>0.154332</v>
      </c>
      <c r="J429" s="1">
        <f>Tabella1[[#This Row],[R.D.]]*1.8*1.415</f>
        <v>0.15282000000000001</v>
      </c>
      <c r="K429" s="1">
        <f>Tabella1[[#This Row],[R.D.]]*1.8*1.403</f>
        <v>0.15152399999999999</v>
      </c>
      <c r="L429" s="1">
        <f>Tabella1[[#This Row],[R.D.]]*1.8*1.398</f>
        <v>0.15098399999999998</v>
      </c>
      <c r="M429" s="1">
        <f>Tabella1[[#This Row],[R.D.]]*1.8*1.398</f>
        <v>0.15098399999999998</v>
      </c>
      <c r="N429" s="1">
        <f>Tabella1[[#This Row],[R.D.]]*1.8*1.399</f>
        <v>0.151092</v>
      </c>
      <c r="O429" s="1">
        <f>ROUND(Tabella1[[#This Row],[R.D.]],2)</f>
        <v>0.06</v>
      </c>
      <c r="P429" s="1">
        <f>ROUND(Tabella1[[#This Row],[2019]],2)</f>
        <v>0.15</v>
      </c>
      <c r="Q429" s="1">
        <f>ROUND(Tabella1[[#This Row],[2018]],2)</f>
        <v>0.15</v>
      </c>
      <c r="R429" s="1">
        <f>ROUND(Tabella1[[#This Row],[2017]],2)</f>
        <v>0.15</v>
      </c>
      <c r="S429" s="1">
        <f>ROUND(Tabella1[[#This Row],[2016]],2)</f>
        <v>0.15</v>
      </c>
      <c r="T429" s="1">
        <f>ROUND(Tabella1[[#This Row],[2015]],2)</f>
        <v>0.15</v>
      </c>
      <c r="U429" s="1">
        <f>ROUND(Tabella1[[#This Row],[2014]],2)</f>
        <v>0.15</v>
      </c>
      <c r="V429" s="1">
        <f>SUM(Tabella1[[#This Row],[Canone 2019]:[Canone 2014]])</f>
        <v>0.9</v>
      </c>
    </row>
    <row r="430" spans="1:22" x14ac:dyDescent="0.25">
      <c r="A430" s="1" t="s">
        <v>704</v>
      </c>
      <c r="E430" s="1" t="s">
        <v>195</v>
      </c>
      <c r="F430" s="1" t="s">
        <v>705</v>
      </c>
      <c r="G430" s="1" t="s">
        <v>703</v>
      </c>
      <c r="H430">
        <v>0.06</v>
      </c>
      <c r="I430" s="2">
        <f>Tabella1[[#This Row],[R.D.]]*1.8*1.429</f>
        <v>0.154332</v>
      </c>
      <c r="J430" s="1">
        <f>Tabella1[[#This Row],[R.D.]]*1.8*1.415</f>
        <v>0.15282000000000001</v>
      </c>
      <c r="K430" s="1">
        <f>Tabella1[[#This Row],[R.D.]]*1.8*1.403</f>
        <v>0.15152399999999999</v>
      </c>
      <c r="L430" s="1">
        <f>Tabella1[[#This Row],[R.D.]]*1.8*1.398</f>
        <v>0.15098399999999998</v>
      </c>
      <c r="M430" s="1">
        <f>Tabella1[[#This Row],[R.D.]]*1.8*1.398</f>
        <v>0.15098399999999998</v>
      </c>
      <c r="N430" s="1">
        <f>Tabella1[[#This Row],[R.D.]]*1.8*1.399</f>
        <v>0.151092</v>
      </c>
      <c r="O430" s="1">
        <f>ROUND(Tabella1[[#This Row],[R.D.]],2)</f>
        <v>0.06</v>
      </c>
      <c r="P430" s="1">
        <f>ROUND(Tabella1[[#This Row],[2019]],2)</f>
        <v>0.15</v>
      </c>
      <c r="Q430" s="1">
        <f>ROUND(Tabella1[[#This Row],[2018]],2)</f>
        <v>0.15</v>
      </c>
      <c r="R430" s="1">
        <f>ROUND(Tabella1[[#This Row],[2017]],2)</f>
        <v>0.15</v>
      </c>
      <c r="S430" s="1">
        <f>ROUND(Tabella1[[#This Row],[2016]],2)</f>
        <v>0.15</v>
      </c>
      <c r="T430" s="1">
        <f>ROUND(Tabella1[[#This Row],[2015]],2)</f>
        <v>0.15</v>
      </c>
      <c r="U430" s="1">
        <f>ROUND(Tabella1[[#This Row],[2014]],2)</f>
        <v>0.15</v>
      </c>
      <c r="V430" s="1">
        <f>SUM(Tabella1[[#This Row],[Canone 2019]:[Canone 2014]])</f>
        <v>0.9</v>
      </c>
    </row>
    <row r="431" spans="1:22" x14ac:dyDescent="0.25">
      <c r="A431" s="1" t="s">
        <v>706</v>
      </c>
      <c r="E431" s="1" t="s">
        <v>195</v>
      </c>
      <c r="F431" s="1" t="s">
        <v>707</v>
      </c>
      <c r="G431" s="1" t="s">
        <v>520</v>
      </c>
      <c r="H431">
        <v>0.06</v>
      </c>
      <c r="I431" s="2">
        <f>Tabella1[[#This Row],[R.D.]]*1.8*1.429</f>
        <v>0.154332</v>
      </c>
      <c r="J431" s="1">
        <f>Tabella1[[#This Row],[R.D.]]*1.8*1.415</f>
        <v>0.15282000000000001</v>
      </c>
      <c r="K431" s="1">
        <f>Tabella1[[#This Row],[R.D.]]*1.8*1.403</f>
        <v>0.15152399999999999</v>
      </c>
      <c r="L431" s="1">
        <f>Tabella1[[#This Row],[R.D.]]*1.8*1.398</f>
        <v>0.15098399999999998</v>
      </c>
      <c r="M431" s="1">
        <f>Tabella1[[#This Row],[R.D.]]*1.8*1.398</f>
        <v>0.15098399999999998</v>
      </c>
      <c r="N431" s="1">
        <f>Tabella1[[#This Row],[R.D.]]*1.8*1.399</f>
        <v>0.151092</v>
      </c>
      <c r="O431" s="1">
        <f>ROUND(Tabella1[[#This Row],[R.D.]],2)</f>
        <v>0.06</v>
      </c>
      <c r="P431" s="1">
        <f>ROUND(Tabella1[[#This Row],[2019]],2)</f>
        <v>0.15</v>
      </c>
      <c r="Q431" s="1">
        <f>ROUND(Tabella1[[#This Row],[2018]],2)</f>
        <v>0.15</v>
      </c>
      <c r="R431" s="1">
        <f>ROUND(Tabella1[[#This Row],[2017]],2)</f>
        <v>0.15</v>
      </c>
      <c r="S431" s="1">
        <f>ROUND(Tabella1[[#This Row],[2016]],2)</f>
        <v>0.15</v>
      </c>
      <c r="T431" s="1">
        <f>ROUND(Tabella1[[#This Row],[2015]],2)</f>
        <v>0.15</v>
      </c>
      <c r="U431" s="1">
        <f>ROUND(Tabella1[[#This Row],[2014]],2)</f>
        <v>0.15</v>
      </c>
      <c r="V431" s="1">
        <f>SUM(Tabella1[[#This Row],[Canone 2019]:[Canone 2014]])</f>
        <v>0.9</v>
      </c>
    </row>
    <row r="432" spans="1:22" x14ac:dyDescent="0.25">
      <c r="A432" s="1" t="s">
        <v>708</v>
      </c>
      <c r="E432" s="1" t="s">
        <v>195</v>
      </c>
      <c r="F432" s="1" t="s">
        <v>709</v>
      </c>
      <c r="G432" s="1" t="s">
        <v>542</v>
      </c>
      <c r="H432">
        <v>0.08</v>
      </c>
      <c r="I432" s="2">
        <f>Tabella1[[#This Row],[R.D.]]*1.8*1.429</f>
        <v>0.20577600000000004</v>
      </c>
      <c r="J432" s="1">
        <f>Tabella1[[#This Row],[R.D.]]*1.8*1.415</f>
        <v>0.20376000000000002</v>
      </c>
      <c r="K432" s="1">
        <f>Tabella1[[#This Row],[R.D.]]*1.8*1.403</f>
        <v>0.20203200000000002</v>
      </c>
      <c r="L432" s="1">
        <f>Tabella1[[#This Row],[R.D.]]*1.8*1.398</f>
        <v>0.20131200000000002</v>
      </c>
      <c r="M432" s="1">
        <f>Tabella1[[#This Row],[R.D.]]*1.8*1.398</f>
        <v>0.20131200000000002</v>
      </c>
      <c r="N432" s="1">
        <f>Tabella1[[#This Row],[R.D.]]*1.8*1.399</f>
        <v>0.20145600000000002</v>
      </c>
      <c r="O432" s="1">
        <f>ROUND(Tabella1[[#This Row],[R.D.]],2)</f>
        <v>0.08</v>
      </c>
      <c r="P432" s="1">
        <f>ROUND(Tabella1[[#This Row],[2019]],2)</f>
        <v>0.21</v>
      </c>
      <c r="Q432" s="1">
        <f>ROUND(Tabella1[[#This Row],[2018]],2)</f>
        <v>0.2</v>
      </c>
      <c r="R432" s="1">
        <f>ROUND(Tabella1[[#This Row],[2017]],2)</f>
        <v>0.2</v>
      </c>
      <c r="S432" s="1">
        <f>ROUND(Tabella1[[#This Row],[2016]],2)</f>
        <v>0.2</v>
      </c>
      <c r="T432" s="1">
        <f>ROUND(Tabella1[[#This Row],[2015]],2)</f>
        <v>0.2</v>
      </c>
      <c r="U432" s="1">
        <f>ROUND(Tabella1[[#This Row],[2014]],2)</f>
        <v>0.2</v>
      </c>
      <c r="V432" s="1">
        <f>SUM(Tabella1[[#This Row],[Canone 2019]:[Canone 2014]])</f>
        <v>1.21</v>
      </c>
    </row>
    <row r="433" spans="1:22" x14ac:dyDescent="0.25">
      <c r="A433" s="1" t="s">
        <v>710</v>
      </c>
      <c r="E433" s="1" t="s">
        <v>195</v>
      </c>
      <c r="F433" s="1" t="s">
        <v>711</v>
      </c>
      <c r="G433" s="1" t="s">
        <v>712</v>
      </c>
      <c r="H433">
        <v>0.34</v>
      </c>
      <c r="I433" s="2">
        <f>Tabella1[[#This Row],[R.D.]]*1.8*1.429</f>
        <v>0.87454800000000021</v>
      </c>
      <c r="J433" s="1">
        <f>Tabella1[[#This Row],[R.D.]]*1.8*1.415</f>
        <v>0.86598000000000019</v>
      </c>
      <c r="K433" s="1">
        <f>Tabella1[[#This Row],[R.D.]]*1.8*1.403</f>
        <v>0.85863600000000018</v>
      </c>
      <c r="L433" s="1">
        <f>Tabella1[[#This Row],[R.D.]]*1.8*1.398</f>
        <v>0.85557600000000011</v>
      </c>
      <c r="M433" s="1">
        <f>Tabella1[[#This Row],[R.D.]]*1.8*1.398</f>
        <v>0.85557600000000011</v>
      </c>
      <c r="N433" s="1">
        <f>Tabella1[[#This Row],[R.D.]]*1.8*1.399</f>
        <v>0.85618800000000017</v>
      </c>
      <c r="O433" s="1">
        <f>ROUND(Tabella1[[#This Row],[R.D.]],2)</f>
        <v>0.34</v>
      </c>
      <c r="P433" s="1">
        <f>ROUND(Tabella1[[#This Row],[2019]],2)</f>
        <v>0.87</v>
      </c>
      <c r="Q433" s="1">
        <f>ROUND(Tabella1[[#This Row],[2018]],2)</f>
        <v>0.87</v>
      </c>
      <c r="R433" s="1">
        <f>ROUND(Tabella1[[#This Row],[2017]],2)</f>
        <v>0.86</v>
      </c>
      <c r="S433" s="1">
        <f>ROUND(Tabella1[[#This Row],[2016]],2)</f>
        <v>0.86</v>
      </c>
      <c r="T433" s="1">
        <f>ROUND(Tabella1[[#This Row],[2015]],2)</f>
        <v>0.86</v>
      </c>
      <c r="U433" s="1">
        <f>ROUND(Tabella1[[#This Row],[2014]],2)</f>
        <v>0.86</v>
      </c>
      <c r="V433" s="1">
        <f>SUM(Tabella1[[#This Row],[Canone 2019]:[Canone 2014]])</f>
        <v>5.1800000000000006</v>
      </c>
    </row>
    <row r="434" spans="1:22" x14ac:dyDescent="0.25">
      <c r="A434" s="1" t="s">
        <v>713</v>
      </c>
      <c r="E434" s="1" t="s">
        <v>195</v>
      </c>
      <c r="F434" s="1" t="s">
        <v>714</v>
      </c>
      <c r="G434" s="1" t="s">
        <v>715</v>
      </c>
      <c r="H434">
        <v>0.3</v>
      </c>
      <c r="I434" s="2">
        <f>Tabella1[[#This Row],[R.D.]]*1.8*1.429</f>
        <v>0.77166000000000012</v>
      </c>
      <c r="J434" s="1">
        <f>Tabella1[[#This Row],[R.D.]]*1.8*1.415</f>
        <v>0.76410000000000011</v>
      </c>
      <c r="K434" s="1">
        <f>Tabella1[[#This Row],[R.D.]]*1.8*1.403</f>
        <v>0.75762000000000007</v>
      </c>
      <c r="L434" s="1">
        <f>Tabella1[[#This Row],[R.D.]]*1.8*1.398</f>
        <v>0.75492000000000004</v>
      </c>
      <c r="M434" s="1">
        <f>Tabella1[[#This Row],[R.D.]]*1.8*1.398</f>
        <v>0.75492000000000004</v>
      </c>
      <c r="N434" s="1">
        <f>Tabella1[[#This Row],[R.D.]]*1.8*1.399</f>
        <v>0.75546000000000002</v>
      </c>
      <c r="O434" s="1">
        <f>ROUND(Tabella1[[#This Row],[R.D.]],2)</f>
        <v>0.3</v>
      </c>
      <c r="P434" s="1">
        <f>ROUND(Tabella1[[#This Row],[2019]],2)</f>
        <v>0.77</v>
      </c>
      <c r="Q434" s="1">
        <f>ROUND(Tabella1[[#This Row],[2018]],2)</f>
        <v>0.76</v>
      </c>
      <c r="R434" s="1">
        <f>ROUND(Tabella1[[#This Row],[2017]],2)</f>
        <v>0.76</v>
      </c>
      <c r="S434" s="1">
        <f>ROUND(Tabella1[[#This Row],[2016]],2)</f>
        <v>0.75</v>
      </c>
      <c r="T434" s="1">
        <f>ROUND(Tabella1[[#This Row],[2015]],2)</f>
        <v>0.75</v>
      </c>
      <c r="U434" s="1">
        <f>ROUND(Tabella1[[#This Row],[2014]],2)</f>
        <v>0.76</v>
      </c>
      <c r="V434" s="1">
        <f>SUM(Tabella1[[#This Row],[Canone 2019]:[Canone 2014]])</f>
        <v>4.55</v>
      </c>
    </row>
    <row r="435" spans="1:22" x14ac:dyDescent="0.25">
      <c r="A435" s="1" t="s">
        <v>716</v>
      </c>
      <c r="E435" s="1" t="s">
        <v>195</v>
      </c>
      <c r="F435" s="1" t="s">
        <v>717</v>
      </c>
      <c r="G435" s="1" t="s">
        <v>718</v>
      </c>
      <c r="H435">
        <v>0.21</v>
      </c>
      <c r="I435" s="2">
        <f>Tabella1[[#This Row],[R.D.]]*1.8*1.429</f>
        <v>0.54016200000000003</v>
      </c>
      <c r="J435" s="1">
        <f>Tabella1[[#This Row],[R.D.]]*1.8*1.415</f>
        <v>0.53487000000000007</v>
      </c>
      <c r="K435" s="1">
        <f>Tabella1[[#This Row],[R.D.]]*1.8*1.403</f>
        <v>0.53033399999999997</v>
      </c>
      <c r="L435" s="1">
        <f>Tabella1[[#This Row],[R.D.]]*1.8*1.398</f>
        <v>0.52844400000000002</v>
      </c>
      <c r="M435" s="1">
        <f>Tabella1[[#This Row],[R.D.]]*1.8*1.398</f>
        <v>0.52844400000000002</v>
      </c>
      <c r="N435" s="1">
        <f>Tabella1[[#This Row],[R.D.]]*1.8*1.399</f>
        <v>0.52882200000000001</v>
      </c>
      <c r="O435" s="1">
        <f>ROUND(Tabella1[[#This Row],[R.D.]],2)</f>
        <v>0.21</v>
      </c>
      <c r="P435" s="1">
        <f>ROUND(Tabella1[[#This Row],[2019]],2)</f>
        <v>0.54</v>
      </c>
      <c r="Q435" s="1">
        <f>ROUND(Tabella1[[#This Row],[2018]],2)</f>
        <v>0.53</v>
      </c>
      <c r="R435" s="1">
        <f>ROUND(Tabella1[[#This Row],[2017]],2)</f>
        <v>0.53</v>
      </c>
      <c r="S435" s="1">
        <f>ROUND(Tabella1[[#This Row],[2016]],2)</f>
        <v>0.53</v>
      </c>
      <c r="T435" s="1">
        <f>ROUND(Tabella1[[#This Row],[2015]],2)</f>
        <v>0.53</v>
      </c>
      <c r="U435" s="1">
        <f>ROUND(Tabella1[[#This Row],[2014]],2)</f>
        <v>0.53</v>
      </c>
      <c r="V435" s="1">
        <f>SUM(Tabella1[[#This Row],[Canone 2019]:[Canone 2014]])</f>
        <v>3.1900000000000004</v>
      </c>
    </row>
    <row r="436" spans="1:22" x14ac:dyDescent="0.25">
      <c r="A436" s="1" t="s">
        <v>719</v>
      </c>
      <c r="E436" s="1" t="s">
        <v>195</v>
      </c>
      <c r="F436" s="1" t="s">
        <v>720</v>
      </c>
      <c r="G436" s="1" t="s">
        <v>721</v>
      </c>
      <c r="H436">
        <v>0.54</v>
      </c>
      <c r="I436" s="2">
        <f>Tabella1[[#This Row],[R.D.]]*1.8*1.429</f>
        <v>1.3889880000000001</v>
      </c>
      <c r="J436" s="1">
        <f>Tabella1[[#This Row],[R.D.]]*1.8*1.415</f>
        <v>1.37538</v>
      </c>
      <c r="K436" s="1">
        <f>Tabella1[[#This Row],[R.D.]]*1.8*1.403</f>
        <v>1.3637160000000002</v>
      </c>
      <c r="L436" s="1">
        <f>Tabella1[[#This Row],[R.D.]]*1.8*1.398</f>
        <v>1.3588560000000001</v>
      </c>
      <c r="M436" s="1">
        <f>Tabella1[[#This Row],[R.D.]]*1.8*1.398</f>
        <v>1.3588560000000001</v>
      </c>
      <c r="N436" s="1">
        <f>Tabella1[[#This Row],[R.D.]]*1.8*1.399</f>
        <v>1.359828</v>
      </c>
      <c r="O436" s="1">
        <f>ROUND(Tabella1[[#This Row],[R.D.]],2)</f>
        <v>0.54</v>
      </c>
      <c r="P436" s="1">
        <f>ROUND(Tabella1[[#This Row],[2019]],2)</f>
        <v>1.39</v>
      </c>
      <c r="Q436" s="1">
        <f>ROUND(Tabella1[[#This Row],[2018]],2)</f>
        <v>1.38</v>
      </c>
      <c r="R436" s="1">
        <f>ROUND(Tabella1[[#This Row],[2017]],2)</f>
        <v>1.36</v>
      </c>
      <c r="S436" s="1">
        <f>ROUND(Tabella1[[#This Row],[2016]],2)</f>
        <v>1.36</v>
      </c>
      <c r="T436" s="1">
        <f>ROUND(Tabella1[[#This Row],[2015]],2)</f>
        <v>1.36</v>
      </c>
      <c r="U436" s="1">
        <f>ROUND(Tabella1[[#This Row],[2014]],2)</f>
        <v>1.36</v>
      </c>
      <c r="V436" s="1">
        <f>SUM(Tabella1[[#This Row],[Canone 2019]:[Canone 2014]])</f>
        <v>8.2100000000000009</v>
      </c>
    </row>
    <row r="437" spans="1:22" x14ac:dyDescent="0.25">
      <c r="A437" s="1" t="s">
        <v>722</v>
      </c>
      <c r="E437" s="1" t="s">
        <v>195</v>
      </c>
      <c r="F437" s="1" t="s">
        <v>723</v>
      </c>
      <c r="G437" s="1" t="s">
        <v>724</v>
      </c>
      <c r="H437">
        <v>0.37</v>
      </c>
      <c r="I437" s="2">
        <f>Tabella1[[#This Row],[R.D.]]*1.8*1.429</f>
        <v>0.95171400000000006</v>
      </c>
      <c r="J437" s="1">
        <f>Tabella1[[#This Row],[R.D.]]*1.8*1.415</f>
        <v>0.94239000000000006</v>
      </c>
      <c r="K437" s="1">
        <f>Tabella1[[#This Row],[R.D.]]*1.8*1.403</f>
        <v>0.93439800000000006</v>
      </c>
      <c r="L437" s="1">
        <f>Tabella1[[#This Row],[R.D.]]*1.8*1.398</f>
        <v>0.93106800000000001</v>
      </c>
      <c r="M437" s="1">
        <f>Tabella1[[#This Row],[R.D.]]*1.8*1.398</f>
        <v>0.93106800000000001</v>
      </c>
      <c r="N437" s="1">
        <f>Tabella1[[#This Row],[R.D.]]*1.8*1.399</f>
        <v>0.93173400000000006</v>
      </c>
      <c r="O437" s="1">
        <f>ROUND(Tabella1[[#This Row],[R.D.]],2)</f>
        <v>0.37</v>
      </c>
      <c r="P437" s="1">
        <f>ROUND(Tabella1[[#This Row],[2019]],2)</f>
        <v>0.95</v>
      </c>
      <c r="Q437" s="1">
        <f>ROUND(Tabella1[[#This Row],[2018]],2)</f>
        <v>0.94</v>
      </c>
      <c r="R437" s="1">
        <f>ROUND(Tabella1[[#This Row],[2017]],2)</f>
        <v>0.93</v>
      </c>
      <c r="S437" s="1">
        <f>ROUND(Tabella1[[#This Row],[2016]],2)</f>
        <v>0.93</v>
      </c>
      <c r="T437" s="1">
        <f>ROUND(Tabella1[[#This Row],[2015]],2)</f>
        <v>0.93</v>
      </c>
      <c r="U437" s="1">
        <f>ROUND(Tabella1[[#This Row],[2014]],2)</f>
        <v>0.93</v>
      </c>
      <c r="V437" s="1">
        <f>SUM(Tabella1[[#This Row],[Canone 2019]:[Canone 2014]])</f>
        <v>5.6099999999999994</v>
      </c>
    </row>
    <row r="438" spans="1:22" x14ac:dyDescent="0.25">
      <c r="A438" s="1" t="s">
        <v>725</v>
      </c>
      <c r="E438" s="1" t="s">
        <v>195</v>
      </c>
      <c r="F438" s="1" t="s">
        <v>726</v>
      </c>
      <c r="G438" s="1" t="s">
        <v>727</v>
      </c>
      <c r="H438">
        <v>13.61</v>
      </c>
      <c r="I438" s="2">
        <f>Tabella1[[#This Row],[R.D.]]*1.8*1.429</f>
        <v>35.007642000000004</v>
      </c>
      <c r="J438" s="1">
        <f>Tabella1[[#This Row],[R.D.]]*1.8*1.415</f>
        <v>34.664670000000001</v>
      </c>
      <c r="K438" s="1">
        <f>Tabella1[[#This Row],[R.D.]]*1.8*1.403</f>
        <v>34.370694</v>
      </c>
      <c r="L438" s="1">
        <f>Tabella1[[#This Row],[R.D.]]*1.8*1.398</f>
        <v>34.248204000000001</v>
      </c>
      <c r="M438" s="1">
        <f>Tabella1[[#This Row],[R.D.]]*1.8*1.398</f>
        <v>34.248204000000001</v>
      </c>
      <c r="N438" s="1">
        <f>Tabella1[[#This Row],[R.D.]]*1.8*1.399</f>
        <v>34.272702000000002</v>
      </c>
      <c r="O438" s="1">
        <f>ROUND(Tabella1[[#This Row],[R.D.]],2)</f>
        <v>13.61</v>
      </c>
      <c r="P438" s="1">
        <f>ROUND(Tabella1[[#This Row],[2019]],2)</f>
        <v>35.01</v>
      </c>
      <c r="Q438" s="1">
        <f>ROUND(Tabella1[[#This Row],[2018]],2)</f>
        <v>34.659999999999997</v>
      </c>
      <c r="R438" s="1">
        <f>ROUND(Tabella1[[#This Row],[2017]],2)</f>
        <v>34.369999999999997</v>
      </c>
      <c r="S438" s="1">
        <f>ROUND(Tabella1[[#This Row],[2016]],2)</f>
        <v>34.25</v>
      </c>
      <c r="T438" s="1">
        <f>ROUND(Tabella1[[#This Row],[2015]],2)</f>
        <v>34.25</v>
      </c>
      <c r="U438" s="1">
        <f>ROUND(Tabella1[[#This Row],[2014]],2)</f>
        <v>34.270000000000003</v>
      </c>
      <c r="V438" s="1">
        <f>SUM(Tabella1[[#This Row],[Canone 2019]:[Canone 2014]])</f>
        <v>206.81</v>
      </c>
    </row>
    <row r="439" spans="1:22" x14ac:dyDescent="0.25">
      <c r="A439" s="1" t="s">
        <v>728</v>
      </c>
      <c r="E439" s="1" t="s">
        <v>195</v>
      </c>
      <c r="F439" s="1" t="s">
        <v>729</v>
      </c>
      <c r="G439" s="1" t="s">
        <v>730</v>
      </c>
      <c r="H439">
        <v>0.42</v>
      </c>
      <c r="I439" s="2">
        <f>Tabella1[[#This Row],[R.D.]]*1.8*1.429</f>
        <v>1.0803240000000001</v>
      </c>
      <c r="J439" s="1">
        <f>Tabella1[[#This Row],[R.D.]]*1.8*1.415</f>
        <v>1.0697400000000001</v>
      </c>
      <c r="K439" s="1">
        <f>Tabella1[[#This Row],[R.D.]]*1.8*1.403</f>
        <v>1.0606679999999999</v>
      </c>
      <c r="L439" s="1">
        <f>Tabella1[[#This Row],[R.D.]]*1.8*1.398</f>
        <v>1.056888</v>
      </c>
      <c r="M439" s="1">
        <f>Tabella1[[#This Row],[R.D.]]*1.8*1.398</f>
        <v>1.056888</v>
      </c>
      <c r="N439" s="1">
        <f>Tabella1[[#This Row],[R.D.]]*1.8*1.399</f>
        <v>1.057644</v>
      </c>
      <c r="O439" s="1">
        <f>ROUND(Tabella1[[#This Row],[R.D.]],2)</f>
        <v>0.42</v>
      </c>
      <c r="P439" s="1">
        <f>ROUND(Tabella1[[#This Row],[2019]],2)</f>
        <v>1.08</v>
      </c>
      <c r="Q439" s="1">
        <f>ROUND(Tabella1[[#This Row],[2018]],2)</f>
        <v>1.07</v>
      </c>
      <c r="R439" s="1">
        <f>ROUND(Tabella1[[#This Row],[2017]],2)</f>
        <v>1.06</v>
      </c>
      <c r="S439" s="1">
        <f>ROUND(Tabella1[[#This Row],[2016]],2)</f>
        <v>1.06</v>
      </c>
      <c r="T439" s="1">
        <f>ROUND(Tabella1[[#This Row],[2015]],2)</f>
        <v>1.06</v>
      </c>
      <c r="U439" s="1">
        <f>ROUND(Tabella1[[#This Row],[2014]],2)</f>
        <v>1.06</v>
      </c>
      <c r="V439" s="1">
        <f>SUM(Tabella1[[#This Row],[Canone 2019]:[Canone 2014]])</f>
        <v>6.3900000000000006</v>
      </c>
    </row>
    <row r="440" spans="1:22" x14ac:dyDescent="0.25">
      <c r="A440" s="1" t="s">
        <v>731</v>
      </c>
      <c r="E440" s="1" t="s">
        <v>195</v>
      </c>
      <c r="F440" s="1" t="s">
        <v>732</v>
      </c>
      <c r="G440" s="1" t="s">
        <v>730</v>
      </c>
      <c r="H440">
        <v>0.42</v>
      </c>
      <c r="I440" s="2">
        <f>Tabella1[[#This Row],[R.D.]]*1.8*1.429</f>
        <v>1.0803240000000001</v>
      </c>
      <c r="J440" s="1">
        <f>Tabella1[[#This Row],[R.D.]]*1.8*1.415</f>
        <v>1.0697400000000001</v>
      </c>
      <c r="K440" s="1">
        <f>Tabella1[[#This Row],[R.D.]]*1.8*1.403</f>
        <v>1.0606679999999999</v>
      </c>
      <c r="L440" s="1">
        <f>Tabella1[[#This Row],[R.D.]]*1.8*1.398</f>
        <v>1.056888</v>
      </c>
      <c r="M440" s="1">
        <f>Tabella1[[#This Row],[R.D.]]*1.8*1.398</f>
        <v>1.056888</v>
      </c>
      <c r="N440" s="1">
        <f>Tabella1[[#This Row],[R.D.]]*1.8*1.399</f>
        <v>1.057644</v>
      </c>
      <c r="O440" s="1">
        <f>ROUND(Tabella1[[#This Row],[R.D.]],2)</f>
        <v>0.42</v>
      </c>
      <c r="P440" s="1">
        <f>ROUND(Tabella1[[#This Row],[2019]],2)</f>
        <v>1.08</v>
      </c>
      <c r="Q440" s="1">
        <f>ROUND(Tabella1[[#This Row],[2018]],2)</f>
        <v>1.07</v>
      </c>
      <c r="R440" s="1">
        <f>ROUND(Tabella1[[#This Row],[2017]],2)</f>
        <v>1.06</v>
      </c>
      <c r="S440" s="1">
        <f>ROUND(Tabella1[[#This Row],[2016]],2)</f>
        <v>1.06</v>
      </c>
      <c r="T440" s="1">
        <f>ROUND(Tabella1[[#This Row],[2015]],2)</f>
        <v>1.06</v>
      </c>
      <c r="U440" s="1">
        <f>ROUND(Tabella1[[#This Row],[2014]],2)</f>
        <v>1.06</v>
      </c>
      <c r="V440" s="1">
        <f>SUM(Tabella1[[#This Row],[Canone 2019]:[Canone 2014]])</f>
        <v>6.3900000000000006</v>
      </c>
    </row>
    <row r="441" spans="1:22" x14ac:dyDescent="0.25">
      <c r="A441" s="1" t="s">
        <v>733</v>
      </c>
      <c r="E441" s="1" t="s">
        <v>195</v>
      </c>
      <c r="F441" s="1" t="s">
        <v>734</v>
      </c>
      <c r="G441" s="1" t="s">
        <v>735</v>
      </c>
      <c r="H441">
        <v>12.97</v>
      </c>
      <c r="I441" s="2">
        <f>Tabella1[[#This Row],[R.D.]]*1.8*1.429</f>
        <v>33.361434000000003</v>
      </c>
      <c r="J441" s="1">
        <f>Tabella1[[#This Row],[R.D.]]*1.8*1.415</f>
        <v>33.034590000000001</v>
      </c>
      <c r="K441" s="1">
        <f>Tabella1[[#This Row],[R.D.]]*1.8*1.403</f>
        <v>32.754438</v>
      </c>
      <c r="L441" s="1">
        <f>Tabella1[[#This Row],[R.D.]]*1.8*1.398</f>
        <v>32.637707999999996</v>
      </c>
      <c r="M441" s="1">
        <f>Tabella1[[#This Row],[R.D.]]*1.8*1.398</f>
        <v>32.637707999999996</v>
      </c>
      <c r="N441" s="1">
        <f>Tabella1[[#This Row],[R.D.]]*1.8*1.399</f>
        <v>32.661054</v>
      </c>
      <c r="O441" s="1">
        <f>ROUND(Tabella1[[#This Row],[R.D.]],2)</f>
        <v>12.97</v>
      </c>
      <c r="P441" s="1">
        <f>ROUND(Tabella1[[#This Row],[2019]],2)</f>
        <v>33.36</v>
      </c>
      <c r="Q441" s="1">
        <f>ROUND(Tabella1[[#This Row],[2018]],2)</f>
        <v>33.03</v>
      </c>
      <c r="R441" s="1">
        <f>ROUND(Tabella1[[#This Row],[2017]],2)</f>
        <v>32.75</v>
      </c>
      <c r="S441" s="1">
        <f>ROUND(Tabella1[[#This Row],[2016]],2)</f>
        <v>32.64</v>
      </c>
      <c r="T441" s="1">
        <f>ROUND(Tabella1[[#This Row],[2015]],2)</f>
        <v>32.64</v>
      </c>
      <c r="U441" s="1">
        <f>ROUND(Tabella1[[#This Row],[2014]],2)</f>
        <v>32.659999999999997</v>
      </c>
      <c r="V441" s="1">
        <f>SUM(Tabella1[[#This Row],[Canone 2019]:[Canone 2014]])</f>
        <v>197.08</v>
      </c>
    </row>
    <row r="442" spans="1:22" x14ac:dyDescent="0.25">
      <c r="A442" s="1" t="s">
        <v>736</v>
      </c>
      <c r="E442" s="1" t="s">
        <v>29</v>
      </c>
      <c r="F442" s="1" t="s">
        <v>29</v>
      </c>
      <c r="G442" s="1" t="s">
        <v>29</v>
      </c>
      <c r="H442">
        <v>0</v>
      </c>
      <c r="I442" s="2">
        <f>Tabella1[[#This Row],[R.D.]]*1.8*1.429</f>
        <v>0</v>
      </c>
      <c r="J442" s="1">
        <f>Tabella1[[#This Row],[R.D.]]*1.8*1.415</f>
        <v>0</v>
      </c>
      <c r="K442" s="1">
        <f>Tabella1[[#This Row],[R.D.]]*1.8*1.403</f>
        <v>0</v>
      </c>
      <c r="L442" s="1">
        <f>Tabella1[[#This Row],[R.D.]]*1.8*1.398</f>
        <v>0</v>
      </c>
      <c r="M442" s="1">
        <f>Tabella1[[#This Row],[R.D.]]*1.8*1.398</f>
        <v>0</v>
      </c>
      <c r="N442" s="1">
        <f>Tabella1[[#This Row],[R.D.]]*1.8*1.399</f>
        <v>0</v>
      </c>
      <c r="O442" s="1">
        <f>ROUND(Tabella1[[#This Row],[R.D.]],2)</f>
        <v>0</v>
      </c>
      <c r="P442" s="1">
        <f>ROUND(Tabella1[[#This Row],[2019]],2)</f>
        <v>0</v>
      </c>
      <c r="Q442" s="1">
        <f>ROUND(Tabella1[[#This Row],[2018]],2)</f>
        <v>0</v>
      </c>
      <c r="R442" s="1">
        <f>ROUND(Tabella1[[#This Row],[2017]],2)</f>
        <v>0</v>
      </c>
      <c r="S442" s="1">
        <f>ROUND(Tabella1[[#This Row],[2016]],2)</f>
        <v>0</v>
      </c>
      <c r="T442" s="1">
        <f>ROUND(Tabella1[[#This Row],[2015]],2)</f>
        <v>0</v>
      </c>
      <c r="U442" s="1">
        <f>ROUND(Tabella1[[#This Row],[2014]],2)</f>
        <v>0</v>
      </c>
      <c r="V442" s="1">
        <f>SUM(Tabella1[[#This Row],[Canone 2019]:[Canone 2014]])</f>
        <v>0</v>
      </c>
    </row>
    <row r="443" spans="1:22" x14ac:dyDescent="0.25">
      <c r="A443" s="1" t="s">
        <v>737</v>
      </c>
      <c r="E443" s="1" t="s">
        <v>29</v>
      </c>
      <c r="F443" s="1" t="s">
        <v>29</v>
      </c>
      <c r="G443" s="1" t="s">
        <v>29</v>
      </c>
      <c r="H443">
        <v>0</v>
      </c>
      <c r="I443" s="2">
        <f>Tabella1[[#This Row],[R.D.]]*1.8*1.429</f>
        <v>0</v>
      </c>
      <c r="J443" s="1">
        <f>Tabella1[[#This Row],[R.D.]]*1.8*1.415</f>
        <v>0</v>
      </c>
      <c r="K443" s="1">
        <f>Tabella1[[#This Row],[R.D.]]*1.8*1.403</f>
        <v>0</v>
      </c>
      <c r="L443" s="1">
        <f>Tabella1[[#This Row],[R.D.]]*1.8*1.398</f>
        <v>0</v>
      </c>
      <c r="M443" s="1">
        <f>Tabella1[[#This Row],[R.D.]]*1.8*1.398</f>
        <v>0</v>
      </c>
      <c r="N443" s="1">
        <f>Tabella1[[#This Row],[R.D.]]*1.8*1.399</f>
        <v>0</v>
      </c>
      <c r="O443" s="1">
        <f>ROUND(Tabella1[[#This Row],[R.D.]],2)</f>
        <v>0</v>
      </c>
      <c r="P443" s="1">
        <f>ROUND(Tabella1[[#This Row],[2019]],2)</f>
        <v>0</v>
      </c>
      <c r="Q443" s="1">
        <f>ROUND(Tabella1[[#This Row],[2018]],2)</f>
        <v>0</v>
      </c>
      <c r="R443" s="1">
        <f>ROUND(Tabella1[[#This Row],[2017]],2)</f>
        <v>0</v>
      </c>
      <c r="S443" s="1">
        <f>ROUND(Tabella1[[#This Row],[2016]],2)</f>
        <v>0</v>
      </c>
      <c r="T443" s="1">
        <f>ROUND(Tabella1[[#This Row],[2015]],2)</f>
        <v>0</v>
      </c>
      <c r="U443" s="1">
        <f>ROUND(Tabella1[[#This Row],[2014]],2)</f>
        <v>0</v>
      </c>
      <c r="V443" s="1">
        <f>SUM(Tabella1[[#This Row],[Canone 2019]:[Canone 2014]])</f>
        <v>0</v>
      </c>
    </row>
    <row r="444" spans="1:22" x14ac:dyDescent="0.25">
      <c r="A444" s="1" t="s">
        <v>738</v>
      </c>
      <c r="E444" s="1" t="s">
        <v>29</v>
      </c>
      <c r="F444" s="1" t="s">
        <v>29</v>
      </c>
      <c r="G444" s="1" t="s">
        <v>29</v>
      </c>
      <c r="H444">
        <v>0</v>
      </c>
      <c r="I444" s="2">
        <f>Tabella1[[#This Row],[R.D.]]*1.8*1.429</f>
        <v>0</v>
      </c>
      <c r="J444" s="1">
        <f>Tabella1[[#This Row],[R.D.]]*1.8*1.415</f>
        <v>0</v>
      </c>
      <c r="K444" s="1">
        <f>Tabella1[[#This Row],[R.D.]]*1.8*1.403</f>
        <v>0</v>
      </c>
      <c r="L444" s="1">
        <f>Tabella1[[#This Row],[R.D.]]*1.8*1.398</f>
        <v>0</v>
      </c>
      <c r="M444" s="1">
        <f>Tabella1[[#This Row],[R.D.]]*1.8*1.398</f>
        <v>0</v>
      </c>
      <c r="N444" s="1">
        <f>Tabella1[[#This Row],[R.D.]]*1.8*1.399</f>
        <v>0</v>
      </c>
      <c r="O444" s="1">
        <f>ROUND(Tabella1[[#This Row],[R.D.]],2)</f>
        <v>0</v>
      </c>
      <c r="P444" s="1">
        <f>ROUND(Tabella1[[#This Row],[2019]],2)</f>
        <v>0</v>
      </c>
      <c r="Q444" s="1">
        <f>ROUND(Tabella1[[#This Row],[2018]],2)</f>
        <v>0</v>
      </c>
      <c r="R444" s="1">
        <f>ROUND(Tabella1[[#This Row],[2017]],2)</f>
        <v>0</v>
      </c>
      <c r="S444" s="1">
        <f>ROUND(Tabella1[[#This Row],[2016]],2)</f>
        <v>0</v>
      </c>
      <c r="T444" s="1">
        <f>ROUND(Tabella1[[#This Row],[2015]],2)</f>
        <v>0</v>
      </c>
      <c r="U444" s="1">
        <f>ROUND(Tabella1[[#This Row],[2014]],2)</f>
        <v>0</v>
      </c>
      <c r="V444" s="1">
        <f>SUM(Tabella1[[#This Row],[Canone 2019]:[Canone 2014]])</f>
        <v>0</v>
      </c>
    </row>
    <row r="445" spans="1:22" x14ac:dyDescent="0.25">
      <c r="A445" s="1" t="s">
        <v>739</v>
      </c>
      <c r="E445" s="1" t="s">
        <v>29</v>
      </c>
      <c r="F445" s="1" t="s">
        <v>29</v>
      </c>
      <c r="G445" s="1" t="s">
        <v>29</v>
      </c>
      <c r="H445">
        <v>0</v>
      </c>
      <c r="I445" s="2">
        <f>Tabella1[[#This Row],[R.D.]]*1.8*1.429</f>
        <v>0</v>
      </c>
      <c r="J445" s="1">
        <f>Tabella1[[#This Row],[R.D.]]*1.8*1.415</f>
        <v>0</v>
      </c>
      <c r="K445" s="1">
        <f>Tabella1[[#This Row],[R.D.]]*1.8*1.403</f>
        <v>0</v>
      </c>
      <c r="L445" s="1">
        <f>Tabella1[[#This Row],[R.D.]]*1.8*1.398</f>
        <v>0</v>
      </c>
      <c r="M445" s="1">
        <f>Tabella1[[#This Row],[R.D.]]*1.8*1.398</f>
        <v>0</v>
      </c>
      <c r="N445" s="1">
        <f>Tabella1[[#This Row],[R.D.]]*1.8*1.399</f>
        <v>0</v>
      </c>
      <c r="O445" s="1">
        <f>ROUND(Tabella1[[#This Row],[R.D.]],2)</f>
        <v>0</v>
      </c>
      <c r="P445" s="1">
        <f>ROUND(Tabella1[[#This Row],[2019]],2)</f>
        <v>0</v>
      </c>
      <c r="Q445" s="1">
        <f>ROUND(Tabella1[[#This Row],[2018]],2)</f>
        <v>0</v>
      </c>
      <c r="R445" s="1">
        <f>ROUND(Tabella1[[#This Row],[2017]],2)</f>
        <v>0</v>
      </c>
      <c r="S445" s="1">
        <f>ROUND(Tabella1[[#This Row],[2016]],2)</f>
        <v>0</v>
      </c>
      <c r="T445" s="1">
        <f>ROUND(Tabella1[[#This Row],[2015]],2)</f>
        <v>0</v>
      </c>
      <c r="U445" s="1">
        <f>ROUND(Tabella1[[#This Row],[2014]],2)</f>
        <v>0</v>
      </c>
      <c r="V445" s="1">
        <f>SUM(Tabella1[[#This Row],[Canone 2019]:[Canone 2014]])</f>
        <v>0</v>
      </c>
    </row>
    <row r="446" spans="1:22" x14ac:dyDescent="0.25">
      <c r="A446" s="1" t="s">
        <v>740</v>
      </c>
      <c r="E446" s="1" t="s">
        <v>29</v>
      </c>
      <c r="F446" s="1" t="s">
        <v>29</v>
      </c>
      <c r="G446" s="1" t="s">
        <v>29</v>
      </c>
      <c r="H446">
        <v>0</v>
      </c>
      <c r="I446" s="2">
        <f>Tabella1[[#This Row],[R.D.]]*1.8*1.429</f>
        <v>0</v>
      </c>
      <c r="J446" s="1">
        <f>Tabella1[[#This Row],[R.D.]]*1.8*1.415</f>
        <v>0</v>
      </c>
      <c r="K446" s="1">
        <f>Tabella1[[#This Row],[R.D.]]*1.8*1.403</f>
        <v>0</v>
      </c>
      <c r="L446" s="1">
        <f>Tabella1[[#This Row],[R.D.]]*1.8*1.398</f>
        <v>0</v>
      </c>
      <c r="M446" s="1">
        <f>Tabella1[[#This Row],[R.D.]]*1.8*1.398</f>
        <v>0</v>
      </c>
      <c r="N446" s="1">
        <f>Tabella1[[#This Row],[R.D.]]*1.8*1.399</f>
        <v>0</v>
      </c>
      <c r="O446" s="1">
        <f>ROUND(Tabella1[[#This Row],[R.D.]],2)</f>
        <v>0</v>
      </c>
      <c r="P446" s="1">
        <f>ROUND(Tabella1[[#This Row],[2019]],2)</f>
        <v>0</v>
      </c>
      <c r="Q446" s="1">
        <f>ROUND(Tabella1[[#This Row],[2018]],2)</f>
        <v>0</v>
      </c>
      <c r="R446" s="1">
        <f>ROUND(Tabella1[[#This Row],[2017]],2)</f>
        <v>0</v>
      </c>
      <c r="S446" s="1">
        <f>ROUND(Tabella1[[#This Row],[2016]],2)</f>
        <v>0</v>
      </c>
      <c r="T446" s="1">
        <f>ROUND(Tabella1[[#This Row],[2015]],2)</f>
        <v>0</v>
      </c>
      <c r="U446" s="1">
        <f>ROUND(Tabella1[[#This Row],[2014]],2)</f>
        <v>0</v>
      </c>
      <c r="V446" s="1">
        <f>SUM(Tabella1[[#This Row],[Canone 2019]:[Canone 2014]])</f>
        <v>0</v>
      </c>
    </row>
    <row r="447" spans="1:22" x14ac:dyDescent="0.25">
      <c r="A447" s="1" t="s">
        <v>741</v>
      </c>
      <c r="E447" s="1" t="s">
        <v>29</v>
      </c>
      <c r="F447" s="1" t="s">
        <v>29</v>
      </c>
      <c r="G447" s="1" t="s">
        <v>29</v>
      </c>
      <c r="H447">
        <v>0</v>
      </c>
      <c r="I447" s="2">
        <f>Tabella1[[#This Row],[R.D.]]*1.8*1.429</f>
        <v>0</v>
      </c>
      <c r="J447" s="1">
        <f>Tabella1[[#This Row],[R.D.]]*1.8*1.415</f>
        <v>0</v>
      </c>
      <c r="K447" s="1">
        <f>Tabella1[[#This Row],[R.D.]]*1.8*1.403</f>
        <v>0</v>
      </c>
      <c r="L447" s="1">
        <f>Tabella1[[#This Row],[R.D.]]*1.8*1.398</f>
        <v>0</v>
      </c>
      <c r="M447" s="1">
        <f>Tabella1[[#This Row],[R.D.]]*1.8*1.398</f>
        <v>0</v>
      </c>
      <c r="N447" s="1">
        <f>Tabella1[[#This Row],[R.D.]]*1.8*1.399</f>
        <v>0</v>
      </c>
      <c r="O447" s="1">
        <f>ROUND(Tabella1[[#This Row],[R.D.]],2)</f>
        <v>0</v>
      </c>
      <c r="P447" s="1">
        <f>ROUND(Tabella1[[#This Row],[2019]],2)</f>
        <v>0</v>
      </c>
      <c r="Q447" s="1">
        <f>ROUND(Tabella1[[#This Row],[2018]],2)</f>
        <v>0</v>
      </c>
      <c r="R447" s="1">
        <f>ROUND(Tabella1[[#This Row],[2017]],2)</f>
        <v>0</v>
      </c>
      <c r="S447" s="1">
        <f>ROUND(Tabella1[[#This Row],[2016]],2)</f>
        <v>0</v>
      </c>
      <c r="T447" s="1">
        <f>ROUND(Tabella1[[#This Row],[2015]],2)</f>
        <v>0</v>
      </c>
      <c r="U447" s="1">
        <f>ROUND(Tabella1[[#This Row],[2014]],2)</f>
        <v>0</v>
      </c>
      <c r="V447" s="1">
        <f>SUM(Tabella1[[#This Row],[Canone 2019]:[Canone 2014]])</f>
        <v>0</v>
      </c>
    </row>
    <row r="448" spans="1:22" x14ac:dyDescent="0.25">
      <c r="A448" s="1" t="s">
        <v>742</v>
      </c>
      <c r="E448" s="1" t="s">
        <v>29</v>
      </c>
      <c r="F448" s="1" t="s">
        <v>29</v>
      </c>
      <c r="G448" s="1" t="s">
        <v>29</v>
      </c>
      <c r="H448">
        <v>0</v>
      </c>
      <c r="I448" s="2">
        <f>Tabella1[[#This Row],[R.D.]]*1.8*1.429</f>
        <v>0</v>
      </c>
      <c r="J448" s="1">
        <f>Tabella1[[#This Row],[R.D.]]*1.8*1.415</f>
        <v>0</v>
      </c>
      <c r="K448" s="1">
        <f>Tabella1[[#This Row],[R.D.]]*1.8*1.403</f>
        <v>0</v>
      </c>
      <c r="L448" s="1">
        <f>Tabella1[[#This Row],[R.D.]]*1.8*1.398</f>
        <v>0</v>
      </c>
      <c r="M448" s="1">
        <f>Tabella1[[#This Row],[R.D.]]*1.8*1.398</f>
        <v>0</v>
      </c>
      <c r="N448" s="1">
        <f>Tabella1[[#This Row],[R.D.]]*1.8*1.399</f>
        <v>0</v>
      </c>
      <c r="O448" s="1">
        <f>ROUND(Tabella1[[#This Row],[R.D.]],2)</f>
        <v>0</v>
      </c>
      <c r="P448" s="1">
        <f>ROUND(Tabella1[[#This Row],[2019]],2)</f>
        <v>0</v>
      </c>
      <c r="Q448" s="1">
        <f>ROUND(Tabella1[[#This Row],[2018]],2)</f>
        <v>0</v>
      </c>
      <c r="R448" s="1">
        <f>ROUND(Tabella1[[#This Row],[2017]],2)</f>
        <v>0</v>
      </c>
      <c r="S448" s="1">
        <f>ROUND(Tabella1[[#This Row],[2016]],2)</f>
        <v>0</v>
      </c>
      <c r="T448" s="1">
        <f>ROUND(Tabella1[[#This Row],[2015]],2)</f>
        <v>0</v>
      </c>
      <c r="U448" s="1">
        <f>ROUND(Tabella1[[#This Row],[2014]],2)</f>
        <v>0</v>
      </c>
      <c r="V448" s="1">
        <f>SUM(Tabella1[[#This Row],[Canone 2019]:[Canone 2014]])</f>
        <v>0</v>
      </c>
    </row>
    <row r="449" spans="1:22" x14ac:dyDescent="0.25">
      <c r="A449" s="1" t="s">
        <v>743</v>
      </c>
      <c r="E449" s="1" t="s">
        <v>29</v>
      </c>
      <c r="F449" s="1" t="s">
        <v>29</v>
      </c>
      <c r="G449" s="1" t="s">
        <v>29</v>
      </c>
      <c r="H449">
        <v>0</v>
      </c>
      <c r="I449" s="2">
        <f>Tabella1[[#This Row],[R.D.]]*1.8*1.429</f>
        <v>0</v>
      </c>
      <c r="J449" s="1">
        <f>Tabella1[[#This Row],[R.D.]]*1.8*1.415</f>
        <v>0</v>
      </c>
      <c r="K449" s="1">
        <f>Tabella1[[#This Row],[R.D.]]*1.8*1.403</f>
        <v>0</v>
      </c>
      <c r="L449" s="1">
        <f>Tabella1[[#This Row],[R.D.]]*1.8*1.398</f>
        <v>0</v>
      </c>
      <c r="M449" s="1">
        <f>Tabella1[[#This Row],[R.D.]]*1.8*1.398</f>
        <v>0</v>
      </c>
      <c r="N449" s="1">
        <f>Tabella1[[#This Row],[R.D.]]*1.8*1.399</f>
        <v>0</v>
      </c>
      <c r="O449" s="1">
        <f>ROUND(Tabella1[[#This Row],[R.D.]],2)</f>
        <v>0</v>
      </c>
      <c r="P449" s="1">
        <f>ROUND(Tabella1[[#This Row],[2019]],2)</f>
        <v>0</v>
      </c>
      <c r="Q449" s="1">
        <f>ROUND(Tabella1[[#This Row],[2018]],2)</f>
        <v>0</v>
      </c>
      <c r="R449" s="1">
        <f>ROUND(Tabella1[[#This Row],[2017]],2)</f>
        <v>0</v>
      </c>
      <c r="S449" s="1">
        <f>ROUND(Tabella1[[#This Row],[2016]],2)</f>
        <v>0</v>
      </c>
      <c r="T449" s="1">
        <f>ROUND(Tabella1[[#This Row],[2015]],2)</f>
        <v>0</v>
      </c>
      <c r="U449" s="1">
        <f>ROUND(Tabella1[[#This Row],[2014]],2)</f>
        <v>0</v>
      </c>
      <c r="V449" s="1">
        <f>SUM(Tabella1[[#This Row],[Canone 2019]:[Canone 2014]])</f>
        <v>0</v>
      </c>
    </row>
    <row r="450" spans="1:22" x14ac:dyDescent="0.25">
      <c r="A450" s="1" t="s">
        <v>744</v>
      </c>
      <c r="E450" s="1" t="s">
        <v>29</v>
      </c>
      <c r="F450" s="1" t="s">
        <v>29</v>
      </c>
      <c r="G450" s="1" t="s">
        <v>29</v>
      </c>
      <c r="H450">
        <v>0</v>
      </c>
      <c r="I450" s="2">
        <f>Tabella1[[#This Row],[R.D.]]*1.8*1.429</f>
        <v>0</v>
      </c>
      <c r="J450" s="1">
        <f>Tabella1[[#This Row],[R.D.]]*1.8*1.415</f>
        <v>0</v>
      </c>
      <c r="K450" s="1">
        <f>Tabella1[[#This Row],[R.D.]]*1.8*1.403</f>
        <v>0</v>
      </c>
      <c r="L450" s="1">
        <f>Tabella1[[#This Row],[R.D.]]*1.8*1.398</f>
        <v>0</v>
      </c>
      <c r="M450" s="1">
        <f>Tabella1[[#This Row],[R.D.]]*1.8*1.398</f>
        <v>0</v>
      </c>
      <c r="N450" s="1">
        <f>Tabella1[[#This Row],[R.D.]]*1.8*1.399</f>
        <v>0</v>
      </c>
      <c r="O450" s="1">
        <f>ROUND(Tabella1[[#This Row],[R.D.]],2)</f>
        <v>0</v>
      </c>
      <c r="P450" s="1">
        <f>ROUND(Tabella1[[#This Row],[2019]],2)</f>
        <v>0</v>
      </c>
      <c r="Q450" s="1">
        <f>ROUND(Tabella1[[#This Row],[2018]],2)</f>
        <v>0</v>
      </c>
      <c r="R450" s="1">
        <f>ROUND(Tabella1[[#This Row],[2017]],2)</f>
        <v>0</v>
      </c>
      <c r="S450" s="1">
        <f>ROUND(Tabella1[[#This Row],[2016]],2)</f>
        <v>0</v>
      </c>
      <c r="T450" s="1">
        <f>ROUND(Tabella1[[#This Row],[2015]],2)</f>
        <v>0</v>
      </c>
      <c r="U450" s="1">
        <f>ROUND(Tabella1[[#This Row],[2014]],2)</f>
        <v>0</v>
      </c>
      <c r="V450" s="1">
        <f>SUM(Tabella1[[#This Row],[Canone 2019]:[Canone 2014]])</f>
        <v>0</v>
      </c>
    </row>
    <row r="451" spans="1:22" x14ac:dyDescent="0.25">
      <c r="A451" s="1" t="s">
        <v>745</v>
      </c>
      <c r="E451" s="1" t="s">
        <v>29</v>
      </c>
      <c r="F451" s="1" t="s">
        <v>29</v>
      </c>
      <c r="G451" s="1" t="s">
        <v>29</v>
      </c>
      <c r="H451">
        <v>0</v>
      </c>
      <c r="I451" s="2">
        <f>Tabella1[[#This Row],[R.D.]]*1.8*1.429</f>
        <v>0</v>
      </c>
      <c r="J451" s="1">
        <f>Tabella1[[#This Row],[R.D.]]*1.8*1.415</f>
        <v>0</v>
      </c>
      <c r="K451" s="1">
        <f>Tabella1[[#This Row],[R.D.]]*1.8*1.403</f>
        <v>0</v>
      </c>
      <c r="L451" s="1">
        <f>Tabella1[[#This Row],[R.D.]]*1.8*1.398</f>
        <v>0</v>
      </c>
      <c r="M451" s="1">
        <f>Tabella1[[#This Row],[R.D.]]*1.8*1.398</f>
        <v>0</v>
      </c>
      <c r="N451" s="1">
        <f>Tabella1[[#This Row],[R.D.]]*1.8*1.399</f>
        <v>0</v>
      </c>
      <c r="O451" s="1">
        <f>ROUND(Tabella1[[#This Row],[R.D.]],2)</f>
        <v>0</v>
      </c>
      <c r="P451" s="1">
        <f>ROUND(Tabella1[[#This Row],[2019]],2)</f>
        <v>0</v>
      </c>
      <c r="Q451" s="1">
        <f>ROUND(Tabella1[[#This Row],[2018]],2)</f>
        <v>0</v>
      </c>
      <c r="R451" s="1">
        <f>ROUND(Tabella1[[#This Row],[2017]],2)</f>
        <v>0</v>
      </c>
      <c r="S451" s="1">
        <f>ROUND(Tabella1[[#This Row],[2016]],2)</f>
        <v>0</v>
      </c>
      <c r="T451" s="1">
        <f>ROUND(Tabella1[[#This Row],[2015]],2)</f>
        <v>0</v>
      </c>
      <c r="U451" s="1">
        <f>ROUND(Tabella1[[#This Row],[2014]],2)</f>
        <v>0</v>
      </c>
      <c r="V451" s="1">
        <f>SUM(Tabella1[[#This Row],[Canone 2019]:[Canone 2014]])</f>
        <v>0</v>
      </c>
    </row>
    <row r="452" spans="1:22" x14ac:dyDescent="0.25">
      <c r="A452" s="1" t="s">
        <v>746</v>
      </c>
      <c r="E452" s="1" t="s">
        <v>195</v>
      </c>
      <c r="F452" s="1" t="s">
        <v>747</v>
      </c>
      <c r="G452" s="1" t="s">
        <v>748</v>
      </c>
      <c r="H452">
        <v>13.53</v>
      </c>
      <c r="I452" s="2">
        <f>Tabella1[[#This Row],[R.D.]]*1.8*1.429</f>
        <v>34.801865999999997</v>
      </c>
      <c r="J452" s="1">
        <f>Tabella1[[#This Row],[R.D.]]*1.8*1.415</f>
        <v>34.460909999999998</v>
      </c>
      <c r="K452" s="1">
        <f>Tabella1[[#This Row],[R.D.]]*1.8*1.403</f>
        <v>34.168661999999998</v>
      </c>
      <c r="L452" s="1">
        <f>Tabella1[[#This Row],[R.D.]]*1.8*1.398</f>
        <v>34.046892</v>
      </c>
      <c r="M452" s="1">
        <f>Tabella1[[#This Row],[R.D.]]*1.8*1.398</f>
        <v>34.046892</v>
      </c>
      <c r="N452" s="1">
        <f>Tabella1[[#This Row],[R.D.]]*1.8*1.399</f>
        <v>34.071246000000002</v>
      </c>
      <c r="O452" s="1">
        <f>ROUND(Tabella1[[#This Row],[R.D.]],2)</f>
        <v>13.53</v>
      </c>
      <c r="P452" s="1">
        <f>ROUND(Tabella1[[#This Row],[2019]],2)</f>
        <v>34.799999999999997</v>
      </c>
      <c r="Q452" s="1">
        <f>ROUND(Tabella1[[#This Row],[2018]],2)</f>
        <v>34.46</v>
      </c>
      <c r="R452" s="1">
        <f>ROUND(Tabella1[[#This Row],[2017]],2)</f>
        <v>34.17</v>
      </c>
      <c r="S452" s="1">
        <f>ROUND(Tabella1[[#This Row],[2016]],2)</f>
        <v>34.049999999999997</v>
      </c>
      <c r="T452" s="1">
        <f>ROUND(Tabella1[[#This Row],[2015]],2)</f>
        <v>34.049999999999997</v>
      </c>
      <c r="U452" s="1">
        <f>ROUND(Tabella1[[#This Row],[2014]],2)</f>
        <v>34.07</v>
      </c>
      <c r="V452" s="1">
        <f>SUM(Tabella1[[#This Row],[Canone 2019]:[Canone 2014]])</f>
        <v>205.59999999999997</v>
      </c>
    </row>
    <row r="453" spans="1:22" x14ac:dyDescent="0.25">
      <c r="A453" s="1" t="s">
        <v>749</v>
      </c>
      <c r="E453" s="1" t="s">
        <v>195</v>
      </c>
      <c r="F453" s="1" t="s">
        <v>750</v>
      </c>
      <c r="G453" s="1" t="s">
        <v>224</v>
      </c>
      <c r="H453">
        <v>20.73</v>
      </c>
      <c r="I453" s="2">
        <f>Tabella1[[#This Row],[R.D.]]*1.8*1.429</f>
        <v>53.321705999999999</v>
      </c>
      <c r="J453" s="1">
        <f>Tabella1[[#This Row],[R.D.]]*1.8*1.415</f>
        <v>52.799309999999998</v>
      </c>
      <c r="K453" s="1">
        <f>Tabella1[[#This Row],[R.D.]]*1.8*1.403</f>
        <v>52.351542000000002</v>
      </c>
      <c r="L453" s="1">
        <f>Tabella1[[#This Row],[R.D.]]*1.8*1.398</f>
        <v>52.164971999999999</v>
      </c>
      <c r="M453" s="1">
        <f>Tabella1[[#This Row],[R.D.]]*1.8*1.398</f>
        <v>52.164971999999999</v>
      </c>
      <c r="N453" s="1">
        <f>Tabella1[[#This Row],[R.D.]]*1.8*1.399</f>
        <v>52.202286000000001</v>
      </c>
      <c r="O453" s="1">
        <f>ROUND(Tabella1[[#This Row],[R.D.]],2)</f>
        <v>20.73</v>
      </c>
      <c r="P453" s="1">
        <f>ROUND(Tabella1[[#This Row],[2019]],2)</f>
        <v>53.32</v>
      </c>
      <c r="Q453" s="1">
        <f>ROUND(Tabella1[[#This Row],[2018]],2)</f>
        <v>52.8</v>
      </c>
      <c r="R453" s="1">
        <f>ROUND(Tabella1[[#This Row],[2017]],2)</f>
        <v>52.35</v>
      </c>
      <c r="S453" s="1">
        <f>ROUND(Tabella1[[#This Row],[2016]],2)</f>
        <v>52.16</v>
      </c>
      <c r="T453" s="1">
        <f>ROUND(Tabella1[[#This Row],[2015]],2)</f>
        <v>52.16</v>
      </c>
      <c r="U453" s="1">
        <f>ROUND(Tabella1[[#This Row],[2014]],2)</f>
        <v>52.2</v>
      </c>
      <c r="V453" s="1">
        <f>SUM(Tabella1[[#This Row],[Canone 2019]:[Canone 2014]])</f>
        <v>314.98999999999995</v>
      </c>
    </row>
    <row r="454" spans="1:22" x14ac:dyDescent="0.25">
      <c r="A454" s="1" t="s">
        <v>751</v>
      </c>
      <c r="E454" s="1" t="s">
        <v>195</v>
      </c>
      <c r="F454" s="1" t="s">
        <v>752</v>
      </c>
      <c r="H454">
        <v>0</v>
      </c>
      <c r="I454" s="2">
        <f>Tabella1[[#This Row],[R.D.]]*1.8*1.429</f>
        <v>0</v>
      </c>
      <c r="J454" s="1">
        <f>Tabella1[[#This Row],[R.D.]]*1.8*1.415</f>
        <v>0</v>
      </c>
      <c r="K454" s="1">
        <f>Tabella1[[#This Row],[R.D.]]*1.8*1.403</f>
        <v>0</v>
      </c>
      <c r="L454" s="1">
        <f>Tabella1[[#This Row],[R.D.]]*1.8*1.398</f>
        <v>0</v>
      </c>
      <c r="M454" s="1">
        <f>Tabella1[[#This Row],[R.D.]]*1.8*1.398</f>
        <v>0</v>
      </c>
      <c r="N454" s="1">
        <f>Tabella1[[#This Row],[R.D.]]*1.8*1.399</f>
        <v>0</v>
      </c>
      <c r="O454" s="1">
        <f>ROUND(Tabella1[[#This Row],[R.D.]],2)</f>
        <v>0</v>
      </c>
      <c r="P454" s="1">
        <f>ROUND(Tabella1[[#This Row],[2019]],2)</f>
        <v>0</v>
      </c>
      <c r="Q454" s="1">
        <f>ROUND(Tabella1[[#This Row],[2018]],2)</f>
        <v>0</v>
      </c>
      <c r="R454" s="1">
        <f>ROUND(Tabella1[[#This Row],[2017]],2)</f>
        <v>0</v>
      </c>
      <c r="S454" s="1">
        <f>ROUND(Tabella1[[#This Row],[2016]],2)</f>
        <v>0</v>
      </c>
      <c r="T454" s="1">
        <f>ROUND(Tabella1[[#This Row],[2015]],2)</f>
        <v>0</v>
      </c>
      <c r="U454" s="1">
        <f>ROUND(Tabella1[[#This Row],[2014]],2)</f>
        <v>0</v>
      </c>
      <c r="V454" s="1">
        <f>SUM(Tabella1[[#This Row],[Canone 2019]:[Canone 2014]])</f>
        <v>0</v>
      </c>
    </row>
    <row r="455" spans="1:22" x14ac:dyDescent="0.25">
      <c r="A455" s="1" t="s">
        <v>753</v>
      </c>
      <c r="E455" s="1" t="s">
        <v>195</v>
      </c>
      <c r="F455" s="1" t="s">
        <v>754</v>
      </c>
      <c r="H455">
        <v>0</v>
      </c>
      <c r="I455" s="2">
        <f>Tabella1[[#This Row],[R.D.]]*1.8*1.429</f>
        <v>0</v>
      </c>
      <c r="J455" s="1">
        <f>Tabella1[[#This Row],[R.D.]]*1.8*1.415</f>
        <v>0</v>
      </c>
      <c r="K455" s="1">
        <f>Tabella1[[#This Row],[R.D.]]*1.8*1.403</f>
        <v>0</v>
      </c>
      <c r="L455" s="1">
        <f>Tabella1[[#This Row],[R.D.]]*1.8*1.398</f>
        <v>0</v>
      </c>
      <c r="M455" s="1">
        <f>Tabella1[[#This Row],[R.D.]]*1.8*1.398</f>
        <v>0</v>
      </c>
      <c r="N455" s="1">
        <f>Tabella1[[#This Row],[R.D.]]*1.8*1.399</f>
        <v>0</v>
      </c>
      <c r="O455" s="1">
        <f>ROUND(Tabella1[[#This Row],[R.D.]],2)</f>
        <v>0</v>
      </c>
      <c r="P455" s="1">
        <f>ROUND(Tabella1[[#This Row],[2019]],2)</f>
        <v>0</v>
      </c>
      <c r="Q455" s="1">
        <f>ROUND(Tabella1[[#This Row],[2018]],2)</f>
        <v>0</v>
      </c>
      <c r="R455" s="1">
        <f>ROUND(Tabella1[[#This Row],[2017]],2)</f>
        <v>0</v>
      </c>
      <c r="S455" s="1">
        <f>ROUND(Tabella1[[#This Row],[2016]],2)</f>
        <v>0</v>
      </c>
      <c r="T455" s="1">
        <f>ROUND(Tabella1[[#This Row],[2015]],2)</f>
        <v>0</v>
      </c>
      <c r="U455" s="1">
        <f>ROUND(Tabella1[[#This Row],[2014]],2)</f>
        <v>0</v>
      </c>
      <c r="V455" s="1">
        <f>SUM(Tabella1[[#This Row],[Canone 2019]:[Canone 2014]])</f>
        <v>0</v>
      </c>
    </row>
    <row r="456" spans="1:22" x14ac:dyDescent="0.25">
      <c r="A456" s="1" t="s">
        <v>755</v>
      </c>
      <c r="E456" s="1" t="s">
        <v>195</v>
      </c>
      <c r="F456" s="1" t="s">
        <v>756</v>
      </c>
      <c r="H456">
        <v>0</v>
      </c>
      <c r="I456" s="2">
        <f>Tabella1[[#This Row],[R.D.]]*1.8*1.429</f>
        <v>0</v>
      </c>
      <c r="J456" s="1">
        <f>Tabella1[[#This Row],[R.D.]]*1.8*1.415</f>
        <v>0</v>
      </c>
      <c r="K456" s="1">
        <f>Tabella1[[#This Row],[R.D.]]*1.8*1.403</f>
        <v>0</v>
      </c>
      <c r="L456" s="1">
        <f>Tabella1[[#This Row],[R.D.]]*1.8*1.398</f>
        <v>0</v>
      </c>
      <c r="M456" s="1">
        <f>Tabella1[[#This Row],[R.D.]]*1.8*1.398</f>
        <v>0</v>
      </c>
      <c r="N456" s="1">
        <f>Tabella1[[#This Row],[R.D.]]*1.8*1.399</f>
        <v>0</v>
      </c>
      <c r="O456" s="1">
        <f>ROUND(Tabella1[[#This Row],[R.D.]],2)</f>
        <v>0</v>
      </c>
      <c r="P456" s="1">
        <f>ROUND(Tabella1[[#This Row],[2019]],2)</f>
        <v>0</v>
      </c>
      <c r="Q456" s="1">
        <f>ROUND(Tabella1[[#This Row],[2018]],2)</f>
        <v>0</v>
      </c>
      <c r="R456" s="1">
        <f>ROUND(Tabella1[[#This Row],[2017]],2)</f>
        <v>0</v>
      </c>
      <c r="S456" s="1">
        <f>ROUND(Tabella1[[#This Row],[2016]],2)</f>
        <v>0</v>
      </c>
      <c r="T456" s="1">
        <f>ROUND(Tabella1[[#This Row],[2015]],2)</f>
        <v>0</v>
      </c>
      <c r="U456" s="1">
        <f>ROUND(Tabella1[[#This Row],[2014]],2)</f>
        <v>0</v>
      </c>
      <c r="V456" s="1">
        <f>SUM(Tabella1[[#This Row],[Canone 2019]:[Canone 2014]])</f>
        <v>0</v>
      </c>
    </row>
    <row r="457" spans="1:22" x14ac:dyDescent="0.25">
      <c r="A457" s="1" t="s">
        <v>757</v>
      </c>
      <c r="E457" s="1" t="s">
        <v>195</v>
      </c>
      <c r="F457" s="1" t="s">
        <v>758</v>
      </c>
      <c r="H457">
        <v>0</v>
      </c>
      <c r="I457" s="2">
        <f>Tabella1[[#This Row],[R.D.]]*1.8*1.429</f>
        <v>0</v>
      </c>
      <c r="J457" s="1">
        <f>Tabella1[[#This Row],[R.D.]]*1.8*1.415</f>
        <v>0</v>
      </c>
      <c r="K457" s="1">
        <f>Tabella1[[#This Row],[R.D.]]*1.8*1.403</f>
        <v>0</v>
      </c>
      <c r="L457" s="1">
        <f>Tabella1[[#This Row],[R.D.]]*1.8*1.398</f>
        <v>0</v>
      </c>
      <c r="M457" s="1">
        <f>Tabella1[[#This Row],[R.D.]]*1.8*1.398</f>
        <v>0</v>
      </c>
      <c r="N457" s="1">
        <f>Tabella1[[#This Row],[R.D.]]*1.8*1.399</f>
        <v>0</v>
      </c>
      <c r="O457" s="1">
        <f>ROUND(Tabella1[[#This Row],[R.D.]],2)</f>
        <v>0</v>
      </c>
      <c r="P457" s="1">
        <f>ROUND(Tabella1[[#This Row],[2019]],2)</f>
        <v>0</v>
      </c>
      <c r="Q457" s="1">
        <f>ROUND(Tabella1[[#This Row],[2018]],2)</f>
        <v>0</v>
      </c>
      <c r="R457" s="1">
        <f>ROUND(Tabella1[[#This Row],[2017]],2)</f>
        <v>0</v>
      </c>
      <c r="S457" s="1">
        <f>ROUND(Tabella1[[#This Row],[2016]],2)</f>
        <v>0</v>
      </c>
      <c r="T457" s="1">
        <f>ROUND(Tabella1[[#This Row],[2015]],2)</f>
        <v>0</v>
      </c>
      <c r="U457" s="1">
        <f>ROUND(Tabella1[[#This Row],[2014]],2)</f>
        <v>0</v>
      </c>
      <c r="V457" s="1">
        <f>SUM(Tabella1[[#This Row],[Canone 2019]:[Canone 2014]])</f>
        <v>0</v>
      </c>
    </row>
    <row r="458" spans="1:22" x14ac:dyDescent="0.25">
      <c r="A458" s="1" t="s">
        <v>759</v>
      </c>
      <c r="E458" s="1" t="s">
        <v>195</v>
      </c>
      <c r="F458" s="1" t="s">
        <v>756</v>
      </c>
      <c r="H458">
        <v>0</v>
      </c>
      <c r="I458" s="2">
        <f>Tabella1[[#This Row],[R.D.]]*1.8*1.429</f>
        <v>0</v>
      </c>
      <c r="J458" s="1">
        <f>Tabella1[[#This Row],[R.D.]]*1.8*1.415</f>
        <v>0</v>
      </c>
      <c r="K458" s="1">
        <f>Tabella1[[#This Row],[R.D.]]*1.8*1.403</f>
        <v>0</v>
      </c>
      <c r="L458" s="1">
        <f>Tabella1[[#This Row],[R.D.]]*1.8*1.398</f>
        <v>0</v>
      </c>
      <c r="M458" s="1">
        <f>Tabella1[[#This Row],[R.D.]]*1.8*1.398</f>
        <v>0</v>
      </c>
      <c r="N458" s="1">
        <f>Tabella1[[#This Row],[R.D.]]*1.8*1.399</f>
        <v>0</v>
      </c>
      <c r="O458" s="1">
        <f>ROUND(Tabella1[[#This Row],[R.D.]],2)</f>
        <v>0</v>
      </c>
      <c r="P458" s="1">
        <f>ROUND(Tabella1[[#This Row],[2019]],2)</f>
        <v>0</v>
      </c>
      <c r="Q458" s="1">
        <f>ROUND(Tabella1[[#This Row],[2018]],2)</f>
        <v>0</v>
      </c>
      <c r="R458" s="1">
        <f>ROUND(Tabella1[[#This Row],[2017]],2)</f>
        <v>0</v>
      </c>
      <c r="S458" s="1">
        <f>ROUND(Tabella1[[#This Row],[2016]],2)</f>
        <v>0</v>
      </c>
      <c r="T458" s="1">
        <f>ROUND(Tabella1[[#This Row],[2015]],2)</f>
        <v>0</v>
      </c>
      <c r="U458" s="1">
        <f>ROUND(Tabella1[[#This Row],[2014]],2)</f>
        <v>0</v>
      </c>
      <c r="V458" s="1">
        <f>SUM(Tabella1[[#This Row],[Canone 2019]:[Canone 2014]])</f>
        <v>0</v>
      </c>
    </row>
    <row r="459" spans="1:22" x14ac:dyDescent="0.25">
      <c r="A459" s="1" t="s">
        <v>760</v>
      </c>
      <c r="E459" s="1" t="s">
        <v>195</v>
      </c>
      <c r="F459" s="1" t="s">
        <v>754</v>
      </c>
      <c r="H459">
        <v>0</v>
      </c>
      <c r="I459" s="2">
        <f>Tabella1[[#This Row],[R.D.]]*1.8*1.429</f>
        <v>0</v>
      </c>
      <c r="J459" s="1">
        <f>Tabella1[[#This Row],[R.D.]]*1.8*1.415</f>
        <v>0</v>
      </c>
      <c r="K459" s="1">
        <f>Tabella1[[#This Row],[R.D.]]*1.8*1.403</f>
        <v>0</v>
      </c>
      <c r="L459" s="1">
        <f>Tabella1[[#This Row],[R.D.]]*1.8*1.398</f>
        <v>0</v>
      </c>
      <c r="M459" s="1">
        <f>Tabella1[[#This Row],[R.D.]]*1.8*1.398</f>
        <v>0</v>
      </c>
      <c r="N459" s="1">
        <f>Tabella1[[#This Row],[R.D.]]*1.8*1.399</f>
        <v>0</v>
      </c>
      <c r="O459" s="1">
        <f>ROUND(Tabella1[[#This Row],[R.D.]],2)</f>
        <v>0</v>
      </c>
      <c r="P459" s="1">
        <f>ROUND(Tabella1[[#This Row],[2019]],2)</f>
        <v>0</v>
      </c>
      <c r="Q459" s="1">
        <f>ROUND(Tabella1[[#This Row],[2018]],2)</f>
        <v>0</v>
      </c>
      <c r="R459" s="1">
        <f>ROUND(Tabella1[[#This Row],[2017]],2)</f>
        <v>0</v>
      </c>
      <c r="S459" s="1">
        <f>ROUND(Tabella1[[#This Row],[2016]],2)</f>
        <v>0</v>
      </c>
      <c r="T459" s="1">
        <f>ROUND(Tabella1[[#This Row],[2015]],2)</f>
        <v>0</v>
      </c>
      <c r="U459" s="1">
        <f>ROUND(Tabella1[[#This Row],[2014]],2)</f>
        <v>0</v>
      </c>
      <c r="V459" s="1">
        <f>SUM(Tabella1[[#This Row],[Canone 2019]:[Canone 2014]])</f>
        <v>0</v>
      </c>
    </row>
    <row r="460" spans="1:22" x14ac:dyDescent="0.25">
      <c r="A460" s="1" t="s">
        <v>761</v>
      </c>
      <c r="E460" s="1" t="s">
        <v>195</v>
      </c>
      <c r="F460" s="1" t="s">
        <v>758</v>
      </c>
      <c r="H460">
        <v>0</v>
      </c>
      <c r="I460" s="2">
        <f>Tabella1[[#This Row],[R.D.]]*1.8*1.429</f>
        <v>0</v>
      </c>
      <c r="J460" s="1">
        <f>Tabella1[[#This Row],[R.D.]]*1.8*1.415</f>
        <v>0</v>
      </c>
      <c r="K460" s="1">
        <f>Tabella1[[#This Row],[R.D.]]*1.8*1.403</f>
        <v>0</v>
      </c>
      <c r="L460" s="1">
        <f>Tabella1[[#This Row],[R.D.]]*1.8*1.398</f>
        <v>0</v>
      </c>
      <c r="M460" s="1">
        <f>Tabella1[[#This Row],[R.D.]]*1.8*1.398</f>
        <v>0</v>
      </c>
      <c r="N460" s="1">
        <f>Tabella1[[#This Row],[R.D.]]*1.8*1.399</f>
        <v>0</v>
      </c>
      <c r="O460" s="1">
        <f>ROUND(Tabella1[[#This Row],[R.D.]],2)</f>
        <v>0</v>
      </c>
      <c r="P460" s="1">
        <f>ROUND(Tabella1[[#This Row],[2019]],2)</f>
        <v>0</v>
      </c>
      <c r="Q460" s="1">
        <f>ROUND(Tabella1[[#This Row],[2018]],2)</f>
        <v>0</v>
      </c>
      <c r="R460" s="1">
        <f>ROUND(Tabella1[[#This Row],[2017]],2)</f>
        <v>0</v>
      </c>
      <c r="S460" s="1">
        <f>ROUND(Tabella1[[#This Row],[2016]],2)</f>
        <v>0</v>
      </c>
      <c r="T460" s="1">
        <f>ROUND(Tabella1[[#This Row],[2015]],2)</f>
        <v>0</v>
      </c>
      <c r="U460" s="1">
        <f>ROUND(Tabella1[[#This Row],[2014]],2)</f>
        <v>0</v>
      </c>
      <c r="V460" s="1">
        <f>SUM(Tabella1[[#This Row],[Canone 2019]:[Canone 2014]])</f>
        <v>0</v>
      </c>
    </row>
    <row r="461" spans="1:22" x14ac:dyDescent="0.25">
      <c r="A461" s="1" t="s">
        <v>762</v>
      </c>
      <c r="E461" s="1" t="s">
        <v>195</v>
      </c>
      <c r="F461" s="1" t="s">
        <v>763</v>
      </c>
      <c r="G461" s="1" t="s">
        <v>1421</v>
      </c>
      <c r="H461">
        <v>20.53</v>
      </c>
      <c r="I461" s="2">
        <f>Tabella1[[#This Row],[R.D.]]*1.8*1.429</f>
        <v>52.807266000000006</v>
      </c>
      <c r="J461" s="1">
        <f>Tabella1[[#This Row],[R.D.]]*1.8*1.415</f>
        <v>52.289909999999999</v>
      </c>
      <c r="K461" s="1">
        <f>Tabella1[[#This Row],[R.D.]]*1.8*1.403</f>
        <v>51.846462000000002</v>
      </c>
      <c r="L461" s="1">
        <f>Tabella1[[#This Row],[R.D.]]*1.8*1.398</f>
        <v>51.661691999999995</v>
      </c>
      <c r="M461" s="1">
        <f>Tabella1[[#This Row],[R.D.]]*1.8*1.398</f>
        <v>51.661691999999995</v>
      </c>
      <c r="N461" s="1">
        <f>Tabella1[[#This Row],[R.D.]]*1.8*1.399</f>
        <v>51.698646000000004</v>
      </c>
      <c r="O461" s="1">
        <f>ROUND(Tabella1[[#This Row],[R.D.]],2)</f>
        <v>20.53</v>
      </c>
      <c r="P461" s="1">
        <f>ROUND(Tabella1[[#This Row],[2019]],2)</f>
        <v>52.81</v>
      </c>
      <c r="Q461" s="1">
        <f>ROUND(Tabella1[[#This Row],[2018]],2)</f>
        <v>52.29</v>
      </c>
      <c r="R461" s="1">
        <f>ROUND(Tabella1[[#This Row],[2017]],2)</f>
        <v>51.85</v>
      </c>
      <c r="S461" s="1">
        <f>ROUND(Tabella1[[#This Row],[2016]],2)</f>
        <v>51.66</v>
      </c>
      <c r="T461" s="1">
        <f>ROUND(Tabella1[[#This Row],[2015]],2)</f>
        <v>51.66</v>
      </c>
      <c r="U461" s="1">
        <f>ROUND(Tabella1[[#This Row],[2014]],2)</f>
        <v>51.7</v>
      </c>
      <c r="V461" s="1">
        <f>SUM(Tabella1[[#This Row],[Canone 2019]:[Canone 2014]])</f>
        <v>311.96999999999997</v>
      </c>
    </row>
    <row r="462" spans="1:22" x14ac:dyDescent="0.25">
      <c r="A462" s="1" t="s">
        <v>764</v>
      </c>
      <c r="E462" s="1" t="s">
        <v>195</v>
      </c>
      <c r="F462" s="1" t="s">
        <v>765</v>
      </c>
      <c r="G462" s="1" t="s">
        <v>1422</v>
      </c>
      <c r="H462">
        <v>0.66</v>
      </c>
      <c r="I462" s="2">
        <f>Tabella1[[#This Row],[R.D.]]*1.8*1.429</f>
        <v>1.6976520000000004</v>
      </c>
      <c r="J462" s="1">
        <f>Tabella1[[#This Row],[R.D.]]*1.8*1.415</f>
        <v>1.6810200000000002</v>
      </c>
      <c r="K462" s="1">
        <f>Tabella1[[#This Row],[R.D.]]*1.8*1.403</f>
        <v>1.6667640000000004</v>
      </c>
      <c r="L462" s="1">
        <f>Tabella1[[#This Row],[R.D.]]*1.8*1.398</f>
        <v>1.6608240000000001</v>
      </c>
      <c r="M462" s="1">
        <f>Tabella1[[#This Row],[R.D.]]*1.8*1.398</f>
        <v>1.6608240000000001</v>
      </c>
      <c r="N462" s="1">
        <f>Tabella1[[#This Row],[R.D.]]*1.8*1.399</f>
        <v>1.6620120000000003</v>
      </c>
      <c r="O462" s="1">
        <f>ROUND(Tabella1[[#This Row],[R.D.]],2)</f>
        <v>0.66</v>
      </c>
      <c r="P462" s="1">
        <f>ROUND(Tabella1[[#This Row],[2019]],2)</f>
        <v>1.7</v>
      </c>
      <c r="Q462" s="1">
        <f>ROUND(Tabella1[[#This Row],[2018]],2)</f>
        <v>1.68</v>
      </c>
      <c r="R462" s="1">
        <f>ROUND(Tabella1[[#This Row],[2017]],2)</f>
        <v>1.67</v>
      </c>
      <c r="S462" s="1">
        <f>ROUND(Tabella1[[#This Row],[2016]],2)</f>
        <v>1.66</v>
      </c>
      <c r="T462" s="1">
        <f>ROUND(Tabella1[[#This Row],[2015]],2)</f>
        <v>1.66</v>
      </c>
      <c r="U462" s="1">
        <f>ROUND(Tabella1[[#This Row],[2014]],2)</f>
        <v>1.66</v>
      </c>
      <c r="V462" s="1">
        <f>SUM(Tabella1[[#This Row],[Canone 2019]:[Canone 2014]])</f>
        <v>10.029999999999999</v>
      </c>
    </row>
    <row r="463" spans="1:22" x14ac:dyDescent="0.25">
      <c r="A463" s="1" t="s">
        <v>766</v>
      </c>
      <c r="E463" s="1" t="s">
        <v>195</v>
      </c>
      <c r="F463" s="1" t="s">
        <v>767</v>
      </c>
      <c r="G463" s="1" t="s">
        <v>1423</v>
      </c>
      <c r="H463">
        <v>15.26</v>
      </c>
      <c r="I463" s="2">
        <f>Tabella1[[#This Row],[R.D.]]*1.8*1.429</f>
        <v>39.251772000000003</v>
      </c>
      <c r="J463" s="1">
        <f>Tabella1[[#This Row],[R.D.]]*1.8*1.415</f>
        <v>38.867220000000003</v>
      </c>
      <c r="K463" s="1">
        <f>Tabella1[[#This Row],[R.D.]]*1.8*1.403</f>
        <v>38.537604000000002</v>
      </c>
      <c r="L463" s="1">
        <f>Tabella1[[#This Row],[R.D.]]*1.8*1.398</f>
        <v>38.400264</v>
      </c>
      <c r="M463" s="1">
        <f>Tabella1[[#This Row],[R.D.]]*1.8*1.398</f>
        <v>38.400264</v>
      </c>
      <c r="N463" s="1">
        <f>Tabella1[[#This Row],[R.D.]]*1.8*1.399</f>
        <v>38.427731999999999</v>
      </c>
      <c r="O463" s="1">
        <f>ROUND(Tabella1[[#This Row],[R.D.]],2)</f>
        <v>15.26</v>
      </c>
      <c r="P463" s="1">
        <f>ROUND(Tabella1[[#This Row],[2019]],2)</f>
        <v>39.25</v>
      </c>
      <c r="Q463" s="1">
        <f>ROUND(Tabella1[[#This Row],[2018]],2)</f>
        <v>38.869999999999997</v>
      </c>
      <c r="R463" s="1">
        <f>ROUND(Tabella1[[#This Row],[2017]],2)</f>
        <v>38.54</v>
      </c>
      <c r="S463" s="1">
        <f>ROUND(Tabella1[[#This Row],[2016]],2)</f>
        <v>38.4</v>
      </c>
      <c r="T463" s="1">
        <f>ROUND(Tabella1[[#This Row],[2015]],2)</f>
        <v>38.4</v>
      </c>
      <c r="U463" s="1">
        <f>ROUND(Tabella1[[#This Row],[2014]],2)</f>
        <v>38.43</v>
      </c>
      <c r="V463" s="1">
        <f>SUM(Tabella1[[#This Row],[Canone 2019]:[Canone 2014]])</f>
        <v>231.89000000000001</v>
      </c>
    </row>
    <row r="464" spans="1:22" x14ac:dyDescent="0.25">
      <c r="A464" s="1" t="s">
        <v>768</v>
      </c>
      <c r="E464" s="1" t="s">
        <v>195</v>
      </c>
      <c r="F464" s="1" t="s">
        <v>769</v>
      </c>
      <c r="G464" s="1" t="s">
        <v>770</v>
      </c>
      <c r="H464">
        <v>0.22</v>
      </c>
      <c r="I464" s="2">
        <f>Tabella1[[#This Row],[R.D.]]*1.8*1.429</f>
        <v>0.56588400000000005</v>
      </c>
      <c r="J464" s="1">
        <f>Tabella1[[#This Row],[R.D.]]*1.8*1.415</f>
        <v>0.56034000000000006</v>
      </c>
      <c r="K464" s="1">
        <f>Tabella1[[#This Row],[R.D.]]*1.8*1.403</f>
        <v>0.55558800000000008</v>
      </c>
      <c r="L464" s="1">
        <f>Tabella1[[#This Row],[R.D.]]*1.8*1.398</f>
        <v>0.55360799999999999</v>
      </c>
      <c r="M464" s="1">
        <f>Tabella1[[#This Row],[R.D.]]*1.8*1.398</f>
        <v>0.55360799999999999</v>
      </c>
      <c r="N464" s="1">
        <f>Tabella1[[#This Row],[R.D.]]*1.8*1.399</f>
        <v>0.55400400000000005</v>
      </c>
      <c r="O464" s="1">
        <f>ROUND(Tabella1[[#This Row],[R.D.]],2)</f>
        <v>0.22</v>
      </c>
      <c r="P464" s="1">
        <f>ROUND(Tabella1[[#This Row],[2019]],2)</f>
        <v>0.56999999999999995</v>
      </c>
      <c r="Q464" s="1">
        <f>ROUND(Tabella1[[#This Row],[2018]],2)</f>
        <v>0.56000000000000005</v>
      </c>
      <c r="R464" s="1">
        <f>ROUND(Tabella1[[#This Row],[2017]],2)</f>
        <v>0.56000000000000005</v>
      </c>
      <c r="S464" s="1">
        <f>ROUND(Tabella1[[#This Row],[2016]],2)</f>
        <v>0.55000000000000004</v>
      </c>
      <c r="T464" s="1">
        <f>ROUND(Tabella1[[#This Row],[2015]],2)</f>
        <v>0.55000000000000004</v>
      </c>
      <c r="U464" s="1">
        <f>ROUND(Tabella1[[#This Row],[2014]],2)</f>
        <v>0.55000000000000004</v>
      </c>
      <c r="V464" s="1">
        <f>SUM(Tabella1[[#This Row],[Canone 2019]:[Canone 2014]])</f>
        <v>3.34</v>
      </c>
    </row>
    <row r="465" spans="1:22" x14ac:dyDescent="0.25">
      <c r="A465" s="1" t="s">
        <v>771</v>
      </c>
      <c r="E465" s="1" t="s">
        <v>195</v>
      </c>
      <c r="F465" s="1" t="s">
        <v>772</v>
      </c>
      <c r="G465" s="1" t="s">
        <v>267</v>
      </c>
      <c r="H465">
        <v>0.34</v>
      </c>
      <c r="I465" s="2">
        <f>Tabella1[[#This Row],[R.D.]]*1.8*1.429</f>
        <v>0.87454800000000021</v>
      </c>
      <c r="J465" s="1">
        <f>Tabella1[[#This Row],[R.D.]]*1.8*1.415</f>
        <v>0.86598000000000019</v>
      </c>
      <c r="K465" s="1">
        <f>Tabella1[[#This Row],[R.D.]]*1.8*1.403</f>
        <v>0.85863600000000018</v>
      </c>
      <c r="L465" s="1">
        <f>Tabella1[[#This Row],[R.D.]]*1.8*1.398</f>
        <v>0.85557600000000011</v>
      </c>
      <c r="M465" s="1">
        <f>Tabella1[[#This Row],[R.D.]]*1.8*1.398</f>
        <v>0.85557600000000011</v>
      </c>
      <c r="N465" s="1">
        <f>Tabella1[[#This Row],[R.D.]]*1.8*1.399</f>
        <v>0.85618800000000017</v>
      </c>
      <c r="O465" s="1">
        <f>ROUND(Tabella1[[#This Row],[R.D.]],2)</f>
        <v>0.34</v>
      </c>
      <c r="P465" s="1">
        <f>ROUND(Tabella1[[#This Row],[2019]],2)</f>
        <v>0.87</v>
      </c>
      <c r="Q465" s="1">
        <f>ROUND(Tabella1[[#This Row],[2018]],2)</f>
        <v>0.87</v>
      </c>
      <c r="R465" s="1">
        <f>ROUND(Tabella1[[#This Row],[2017]],2)</f>
        <v>0.86</v>
      </c>
      <c r="S465" s="1">
        <f>ROUND(Tabella1[[#This Row],[2016]],2)</f>
        <v>0.86</v>
      </c>
      <c r="T465" s="1">
        <f>ROUND(Tabella1[[#This Row],[2015]],2)</f>
        <v>0.86</v>
      </c>
      <c r="U465" s="1">
        <f>ROUND(Tabella1[[#This Row],[2014]],2)</f>
        <v>0.86</v>
      </c>
      <c r="V465" s="1">
        <f>SUM(Tabella1[[#This Row],[Canone 2019]:[Canone 2014]])</f>
        <v>5.1800000000000006</v>
      </c>
    </row>
    <row r="466" spans="1:22" x14ac:dyDescent="0.25">
      <c r="A466" s="1" t="s">
        <v>680</v>
      </c>
      <c r="E466" s="1" t="s">
        <v>195</v>
      </c>
      <c r="F466" s="1" t="s">
        <v>773</v>
      </c>
      <c r="G466" s="1" t="s">
        <v>774</v>
      </c>
      <c r="H466">
        <v>4.2699999999999996</v>
      </c>
      <c r="I466" s="2">
        <f>Tabella1[[#This Row],[R.D.]]*1.8*1.429</f>
        <v>10.983293999999999</v>
      </c>
      <c r="J466" s="1">
        <f>Tabella1[[#This Row],[R.D.]]*1.8*1.415</f>
        <v>10.875689999999999</v>
      </c>
      <c r="K466" s="1">
        <f>Tabella1[[#This Row],[R.D.]]*1.8*1.403</f>
        <v>10.783458</v>
      </c>
      <c r="L466" s="1">
        <f>Tabella1[[#This Row],[R.D.]]*1.8*1.398</f>
        <v>10.745027999999998</v>
      </c>
      <c r="M466" s="1">
        <f>Tabella1[[#This Row],[R.D.]]*1.8*1.398</f>
        <v>10.745027999999998</v>
      </c>
      <c r="N466" s="1">
        <f>Tabella1[[#This Row],[R.D.]]*1.8*1.399</f>
        <v>10.752713999999999</v>
      </c>
      <c r="O466" s="1">
        <f>ROUND(Tabella1[[#This Row],[R.D.]],2)</f>
        <v>4.2699999999999996</v>
      </c>
      <c r="P466" s="1">
        <f>ROUND(Tabella1[[#This Row],[2019]],2)</f>
        <v>10.98</v>
      </c>
      <c r="Q466" s="1">
        <f>ROUND(Tabella1[[#This Row],[2018]],2)</f>
        <v>10.88</v>
      </c>
      <c r="R466" s="1">
        <f>ROUND(Tabella1[[#This Row],[2017]],2)</f>
        <v>10.78</v>
      </c>
      <c r="S466" s="1">
        <f>ROUND(Tabella1[[#This Row],[2016]],2)</f>
        <v>10.75</v>
      </c>
      <c r="T466" s="1">
        <f>ROUND(Tabella1[[#This Row],[2015]],2)</f>
        <v>10.75</v>
      </c>
      <c r="U466" s="1">
        <f>ROUND(Tabella1[[#This Row],[2014]],2)</f>
        <v>10.75</v>
      </c>
      <c r="V466" s="1">
        <f>SUM(Tabella1[[#This Row],[Canone 2019]:[Canone 2014]])</f>
        <v>64.89</v>
      </c>
    </row>
    <row r="467" spans="1:22" x14ac:dyDescent="0.25">
      <c r="A467" s="1" t="s">
        <v>775</v>
      </c>
      <c r="E467" s="1" t="s">
        <v>195</v>
      </c>
      <c r="F467" s="1" t="s">
        <v>776</v>
      </c>
      <c r="G467" s="1" t="s">
        <v>700</v>
      </c>
      <c r="H467">
        <v>0.1</v>
      </c>
      <c r="I467" s="2">
        <f>Tabella1[[#This Row],[R.D.]]*1.8*1.429</f>
        <v>0.25722000000000006</v>
      </c>
      <c r="J467" s="1">
        <f>Tabella1[[#This Row],[R.D.]]*1.8*1.415</f>
        <v>0.25470000000000004</v>
      </c>
      <c r="K467" s="1">
        <f>Tabella1[[#This Row],[R.D.]]*1.8*1.403</f>
        <v>0.25254000000000004</v>
      </c>
      <c r="L467" s="1">
        <f>Tabella1[[#This Row],[R.D.]]*1.8*1.398</f>
        <v>0.25164000000000003</v>
      </c>
      <c r="M467" s="1">
        <f>Tabella1[[#This Row],[R.D.]]*1.8*1.398</f>
        <v>0.25164000000000003</v>
      </c>
      <c r="N467" s="1">
        <f>Tabella1[[#This Row],[R.D.]]*1.8*1.399</f>
        <v>0.25182000000000004</v>
      </c>
      <c r="O467" s="1">
        <f>ROUND(Tabella1[[#This Row],[R.D.]],2)</f>
        <v>0.1</v>
      </c>
      <c r="P467" s="1">
        <f>ROUND(Tabella1[[#This Row],[2019]],2)</f>
        <v>0.26</v>
      </c>
      <c r="Q467" s="1">
        <f>ROUND(Tabella1[[#This Row],[2018]],2)</f>
        <v>0.25</v>
      </c>
      <c r="R467" s="1">
        <f>ROUND(Tabella1[[#This Row],[2017]],2)</f>
        <v>0.25</v>
      </c>
      <c r="S467" s="1">
        <f>ROUND(Tabella1[[#This Row],[2016]],2)</f>
        <v>0.25</v>
      </c>
      <c r="T467" s="1">
        <f>ROUND(Tabella1[[#This Row],[2015]],2)</f>
        <v>0.25</v>
      </c>
      <c r="U467" s="1">
        <f>ROUND(Tabella1[[#This Row],[2014]],2)</f>
        <v>0.25</v>
      </c>
      <c r="V467" s="1">
        <f>SUM(Tabella1[[#This Row],[Canone 2019]:[Canone 2014]])</f>
        <v>1.51</v>
      </c>
    </row>
    <row r="468" spans="1:22" x14ac:dyDescent="0.25">
      <c r="A468" s="1" t="s">
        <v>683</v>
      </c>
      <c r="E468" s="1" t="s">
        <v>195</v>
      </c>
      <c r="F468" s="1" t="s">
        <v>777</v>
      </c>
      <c r="G468" s="1" t="s">
        <v>778</v>
      </c>
      <c r="H468">
        <v>11.16</v>
      </c>
      <c r="I468" s="2">
        <f>Tabella1[[#This Row],[R.D.]]*1.8*1.429</f>
        <v>28.705752000000004</v>
      </c>
      <c r="J468" s="1">
        <f>Tabella1[[#This Row],[R.D.]]*1.8*1.415</f>
        <v>28.424520000000001</v>
      </c>
      <c r="K468" s="1">
        <f>Tabella1[[#This Row],[R.D.]]*1.8*1.403</f>
        <v>28.183464000000001</v>
      </c>
      <c r="L468" s="1">
        <f>Tabella1[[#This Row],[R.D.]]*1.8*1.398</f>
        <v>28.083023999999998</v>
      </c>
      <c r="M468" s="1">
        <f>Tabella1[[#This Row],[R.D.]]*1.8*1.398</f>
        <v>28.083023999999998</v>
      </c>
      <c r="N468" s="1">
        <f>Tabella1[[#This Row],[R.D.]]*1.8*1.399</f>
        <v>28.103112000000003</v>
      </c>
      <c r="O468" s="1">
        <f>ROUND(Tabella1[[#This Row],[R.D.]],2)</f>
        <v>11.16</v>
      </c>
      <c r="P468" s="1">
        <f>ROUND(Tabella1[[#This Row],[2019]],2)</f>
        <v>28.71</v>
      </c>
      <c r="Q468" s="1">
        <f>ROUND(Tabella1[[#This Row],[2018]],2)</f>
        <v>28.42</v>
      </c>
      <c r="R468" s="1">
        <f>ROUND(Tabella1[[#This Row],[2017]],2)</f>
        <v>28.18</v>
      </c>
      <c r="S468" s="1">
        <f>ROUND(Tabella1[[#This Row],[2016]],2)</f>
        <v>28.08</v>
      </c>
      <c r="T468" s="1">
        <f>ROUND(Tabella1[[#This Row],[2015]],2)</f>
        <v>28.08</v>
      </c>
      <c r="U468" s="1">
        <f>ROUND(Tabella1[[#This Row],[2014]],2)</f>
        <v>28.1</v>
      </c>
      <c r="V468" s="1">
        <f>SUM(Tabella1[[#This Row],[Canone 2019]:[Canone 2014]])</f>
        <v>169.57</v>
      </c>
    </row>
    <row r="469" spans="1:22" x14ac:dyDescent="0.25">
      <c r="A469" s="1" t="s">
        <v>779</v>
      </c>
      <c r="E469" s="1" t="s">
        <v>195</v>
      </c>
      <c r="F469" s="1" t="s">
        <v>780</v>
      </c>
      <c r="G469" s="1" t="s">
        <v>542</v>
      </c>
      <c r="H469">
        <v>0.08</v>
      </c>
      <c r="I469" s="2">
        <f>Tabella1[[#This Row],[R.D.]]*1.8*1.429</f>
        <v>0.20577600000000004</v>
      </c>
      <c r="J469" s="1">
        <f>Tabella1[[#This Row],[R.D.]]*1.8*1.415</f>
        <v>0.20376000000000002</v>
      </c>
      <c r="K469" s="1">
        <f>Tabella1[[#This Row],[R.D.]]*1.8*1.403</f>
        <v>0.20203200000000002</v>
      </c>
      <c r="L469" s="1">
        <f>Tabella1[[#This Row],[R.D.]]*1.8*1.398</f>
        <v>0.20131200000000002</v>
      </c>
      <c r="M469" s="1">
        <f>Tabella1[[#This Row],[R.D.]]*1.8*1.398</f>
        <v>0.20131200000000002</v>
      </c>
      <c r="N469" s="1">
        <f>Tabella1[[#This Row],[R.D.]]*1.8*1.399</f>
        <v>0.20145600000000002</v>
      </c>
      <c r="O469" s="1">
        <f>ROUND(Tabella1[[#This Row],[R.D.]],2)</f>
        <v>0.08</v>
      </c>
      <c r="P469" s="1">
        <f>ROUND(Tabella1[[#This Row],[2019]],2)</f>
        <v>0.21</v>
      </c>
      <c r="Q469" s="1">
        <f>ROUND(Tabella1[[#This Row],[2018]],2)</f>
        <v>0.2</v>
      </c>
      <c r="R469" s="1">
        <f>ROUND(Tabella1[[#This Row],[2017]],2)</f>
        <v>0.2</v>
      </c>
      <c r="S469" s="1">
        <f>ROUND(Tabella1[[#This Row],[2016]],2)</f>
        <v>0.2</v>
      </c>
      <c r="T469" s="1">
        <f>ROUND(Tabella1[[#This Row],[2015]],2)</f>
        <v>0.2</v>
      </c>
      <c r="U469" s="1">
        <f>ROUND(Tabella1[[#This Row],[2014]],2)</f>
        <v>0.2</v>
      </c>
      <c r="V469" s="1">
        <f>SUM(Tabella1[[#This Row],[Canone 2019]:[Canone 2014]])</f>
        <v>1.21</v>
      </c>
    </row>
    <row r="470" spans="1:22" x14ac:dyDescent="0.25">
      <c r="A470" s="1" t="s">
        <v>781</v>
      </c>
      <c r="E470" s="1" t="s">
        <v>195</v>
      </c>
      <c r="F470" s="1" t="s">
        <v>782</v>
      </c>
      <c r="G470" s="1" t="s">
        <v>104</v>
      </c>
      <c r="H470">
        <v>0.48</v>
      </c>
      <c r="I470" s="2">
        <f>Tabella1[[#This Row],[R.D.]]*1.8*1.429</f>
        <v>1.234656</v>
      </c>
      <c r="J470" s="1">
        <f>Tabella1[[#This Row],[R.D.]]*1.8*1.415</f>
        <v>1.2225600000000001</v>
      </c>
      <c r="K470" s="1">
        <f>Tabella1[[#This Row],[R.D.]]*1.8*1.403</f>
        <v>1.2121919999999999</v>
      </c>
      <c r="L470" s="1">
        <f>Tabella1[[#This Row],[R.D.]]*1.8*1.398</f>
        <v>1.2078719999999998</v>
      </c>
      <c r="M470" s="1">
        <f>Tabella1[[#This Row],[R.D.]]*1.8*1.398</f>
        <v>1.2078719999999998</v>
      </c>
      <c r="N470" s="1">
        <f>Tabella1[[#This Row],[R.D.]]*1.8*1.399</f>
        <v>1.208736</v>
      </c>
      <c r="O470" s="1">
        <f>ROUND(Tabella1[[#This Row],[R.D.]],2)</f>
        <v>0.48</v>
      </c>
      <c r="P470" s="1">
        <f>ROUND(Tabella1[[#This Row],[2019]],2)</f>
        <v>1.23</v>
      </c>
      <c r="Q470" s="1">
        <f>ROUND(Tabella1[[#This Row],[2018]],2)</f>
        <v>1.22</v>
      </c>
      <c r="R470" s="1">
        <f>ROUND(Tabella1[[#This Row],[2017]],2)</f>
        <v>1.21</v>
      </c>
      <c r="S470" s="1">
        <f>ROUND(Tabella1[[#This Row],[2016]],2)</f>
        <v>1.21</v>
      </c>
      <c r="T470" s="1">
        <f>ROUND(Tabella1[[#This Row],[2015]],2)</f>
        <v>1.21</v>
      </c>
      <c r="U470" s="1">
        <f>ROUND(Tabella1[[#This Row],[2014]],2)</f>
        <v>1.21</v>
      </c>
      <c r="V470" s="1">
        <f>SUM(Tabella1[[#This Row],[Canone 2019]:[Canone 2014]])</f>
        <v>7.29</v>
      </c>
    </row>
    <row r="471" spans="1:22" x14ac:dyDescent="0.25">
      <c r="A471" s="1" t="s">
        <v>783</v>
      </c>
      <c r="E471" s="1" t="s">
        <v>195</v>
      </c>
      <c r="F471" s="1" t="s">
        <v>784</v>
      </c>
      <c r="G471" s="1" t="s">
        <v>1424</v>
      </c>
      <c r="H471">
        <v>53.48</v>
      </c>
      <c r="I471" s="2">
        <f>Tabella1[[#This Row],[R.D.]]*1.8*1.429</f>
        <v>137.56125599999999</v>
      </c>
      <c r="J471" s="1">
        <f>Tabella1[[#This Row],[R.D.]]*1.8*1.415</f>
        <v>136.21356</v>
      </c>
      <c r="K471" s="1">
        <f>Tabella1[[#This Row],[R.D.]]*1.8*1.403</f>
        <v>135.058392</v>
      </c>
      <c r="L471" s="1">
        <f>Tabella1[[#This Row],[R.D.]]*1.8*1.398</f>
        <v>134.57707199999999</v>
      </c>
      <c r="M471" s="1">
        <f>Tabella1[[#This Row],[R.D.]]*1.8*1.398</f>
        <v>134.57707199999999</v>
      </c>
      <c r="N471" s="1">
        <f>Tabella1[[#This Row],[R.D.]]*1.8*1.399</f>
        <v>134.67333600000001</v>
      </c>
      <c r="O471" s="1">
        <f>ROUND(Tabella1[[#This Row],[R.D.]],2)</f>
        <v>53.48</v>
      </c>
      <c r="P471" s="1">
        <f>ROUND(Tabella1[[#This Row],[2019]],2)</f>
        <v>137.56</v>
      </c>
      <c r="Q471" s="1">
        <f>ROUND(Tabella1[[#This Row],[2018]],2)</f>
        <v>136.21</v>
      </c>
      <c r="R471" s="1">
        <f>ROUND(Tabella1[[#This Row],[2017]],2)</f>
        <v>135.06</v>
      </c>
      <c r="S471" s="1">
        <f>ROUND(Tabella1[[#This Row],[2016]],2)</f>
        <v>134.58000000000001</v>
      </c>
      <c r="T471" s="1">
        <f>ROUND(Tabella1[[#This Row],[2015]],2)</f>
        <v>134.58000000000001</v>
      </c>
      <c r="U471" s="1">
        <f>ROUND(Tabella1[[#This Row],[2014]],2)</f>
        <v>134.66999999999999</v>
      </c>
      <c r="V471" s="1">
        <f>SUM(Tabella1[[#This Row],[Canone 2019]:[Canone 2014]])</f>
        <v>812.66</v>
      </c>
    </row>
    <row r="472" spans="1:22" x14ac:dyDescent="0.25">
      <c r="A472" s="1" t="s">
        <v>685</v>
      </c>
      <c r="E472" s="1" t="s">
        <v>195</v>
      </c>
      <c r="F472" s="1" t="s">
        <v>785</v>
      </c>
      <c r="G472" s="1" t="s">
        <v>1425</v>
      </c>
      <c r="H472">
        <v>1.89</v>
      </c>
      <c r="I472" s="2">
        <f>Tabella1[[#This Row],[R.D.]]*1.8*1.429</f>
        <v>4.8614579999999998</v>
      </c>
      <c r="J472" s="1">
        <f>Tabella1[[#This Row],[R.D.]]*1.8*1.415</f>
        <v>4.8138299999999994</v>
      </c>
      <c r="K472" s="1">
        <f>Tabella1[[#This Row],[R.D.]]*1.8*1.403</f>
        <v>4.7730059999999996</v>
      </c>
      <c r="L472" s="1">
        <f>Tabella1[[#This Row],[R.D.]]*1.8*1.398</f>
        <v>4.7559959999999997</v>
      </c>
      <c r="M472" s="1">
        <f>Tabella1[[#This Row],[R.D.]]*1.8*1.398</f>
        <v>4.7559959999999997</v>
      </c>
      <c r="N472" s="1">
        <f>Tabella1[[#This Row],[R.D.]]*1.8*1.399</f>
        <v>4.759398</v>
      </c>
      <c r="O472" s="1">
        <f>ROUND(Tabella1[[#This Row],[R.D.]],2)</f>
        <v>1.89</v>
      </c>
      <c r="P472" s="1">
        <f>ROUND(Tabella1[[#This Row],[2019]],2)</f>
        <v>4.8600000000000003</v>
      </c>
      <c r="Q472" s="1">
        <f>ROUND(Tabella1[[#This Row],[2018]],2)</f>
        <v>4.8099999999999996</v>
      </c>
      <c r="R472" s="1">
        <f>ROUND(Tabella1[[#This Row],[2017]],2)</f>
        <v>4.7699999999999996</v>
      </c>
      <c r="S472" s="1">
        <f>ROUND(Tabella1[[#This Row],[2016]],2)</f>
        <v>4.76</v>
      </c>
      <c r="T472" s="1">
        <f>ROUND(Tabella1[[#This Row],[2015]],2)</f>
        <v>4.76</v>
      </c>
      <c r="U472" s="1">
        <f>ROUND(Tabella1[[#This Row],[2014]],2)</f>
        <v>4.76</v>
      </c>
      <c r="V472" s="1">
        <f>SUM(Tabella1[[#This Row],[Canone 2019]:[Canone 2014]])</f>
        <v>28.72</v>
      </c>
    </row>
    <row r="473" spans="1:22" x14ac:dyDescent="0.25">
      <c r="A473" s="1" t="s">
        <v>687</v>
      </c>
      <c r="E473" s="1" t="s">
        <v>195</v>
      </c>
      <c r="F473" s="1" t="s">
        <v>786</v>
      </c>
      <c r="G473" s="1" t="s">
        <v>436</v>
      </c>
      <c r="H473">
        <v>0.1</v>
      </c>
      <c r="I473" s="2">
        <f>Tabella1[[#This Row],[R.D.]]*1.8*1.429</f>
        <v>0.25722000000000006</v>
      </c>
      <c r="J473" s="1">
        <f>Tabella1[[#This Row],[R.D.]]*1.8*1.415</f>
        <v>0.25470000000000004</v>
      </c>
      <c r="K473" s="1">
        <f>Tabella1[[#This Row],[R.D.]]*1.8*1.403</f>
        <v>0.25254000000000004</v>
      </c>
      <c r="L473" s="1">
        <f>Tabella1[[#This Row],[R.D.]]*1.8*1.398</f>
        <v>0.25164000000000003</v>
      </c>
      <c r="M473" s="1">
        <f>Tabella1[[#This Row],[R.D.]]*1.8*1.398</f>
        <v>0.25164000000000003</v>
      </c>
      <c r="N473" s="1">
        <f>Tabella1[[#This Row],[R.D.]]*1.8*1.399</f>
        <v>0.25182000000000004</v>
      </c>
      <c r="O473" s="1">
        <f>ROUND(Tabella1[[#This Row],[R.D.]],2)</f>
        <v>0.1</v>
      </c>
      <c r="P473" s="1">
        <f>ROUND(Tabella1[[#This Row],[2019]],2)</f>
        <v>0.26</v>
      </c>
      <c r="Q473" s="1">
        <f>ROUND(Tabella1[[#This Row],[2018]],2)</f>
        <v>0.25</v>
      </c>
      <c r="R473" s="1">
        <f>ROUND(Tabella1[[#This Row],[2017]],2)</f>
        <v>0.25</v>
      </c>
      <c r="S473" s="1">
        <f>ROUND(Tabella1[[#This Row],[2016]],2)</f>
        <v>0.25</v>
      </c>
      <c r="T473" s="1">
        <f>ROUND(Tabella1[[#This Row],[2015]],2)</f>
        <v>0.25</v>
      </c>
      <c r="U473" s="1">
        <f>ROUND(Tabella1[[#This Row],[2014]],2)</f>
        <v>0.25</v>
      </c>
      <c r="V473" s="1">
        <f>SUM(Tabella1[[#This Row],[Canone 2019]:[Canone 2014]])</f>
        <v>1.51</v>
      </c>
    </row>
    <row r="474" spans="1:22" x14ac:dyDescent="0.25">
      <c r="A474" s="1" t="s">
        <v>689</v>
      </c>
      <c r="E474" s="1" t="s">
        <v>195</v>
      </c>
      <c r="F474" s="1" t="s">
        <v>787</v>
      </c>
      <c r="G474" s="1" t="s">
        <v>1426</v>
      </c>
      <c r="H474">
        <v>12.38</v>
      </c>
      <c r="I474" s="2">
        <f>Tabella1[[#This Row],[R.D.]]*1.8*1.429</f>
        <v>31.843836000000003</v>
      </c>
      <c r="J474" s="1">
        <f>Tabella1[[#This Row],[R.D.]]*1.8*1.415</f>
        <v>31.531860000000005</v>
      </c>
      <c r="K474" s="1">
        <f>Tabella1[[#This Row],[R.D.]]*1.8*1.403</f>
        <v>31.264452000000006</v>
      </c>
      <c r="L474" s="1">
        <f>Tabella1[[#This Row],[R.D.]]*1.8*1.398</f>
        <v>31.153032000000003</v>
      </c>
      <c r="M474" s="1">
        <f>Tabella1[[#This Row],[R.D.]]*1.8*1.398</f>
        <v>31.153032000000003</v>
      </c>
      <c r="N474" s="1">
        <f>Tabella1[[#This Row],[R.D.]]*1.8*1.399</f>
        <v>31.175316000000002</v>
      </c>
      <c r="O474" s="1">
        <f>ROUND(Tabella1[[#This Row],[R.D.]],2)</f>
        <v>12.38</v>
      </c>
      <c r="P474" s="1">
        <f>ROUND(Tabella1[[#This Row],[2019]],2)</f>
        <v>31.84</v>
      </c>
      <c r="Q474" s="1">
        <f>ROUND(Tabella1[[#This Row],[2018]],2)</f>
        <v>31.53</v>
      </c>
      <c r="R474" s="1">
        <f>ROUND(Tabella1[[#This Row],[2017]],2)</f>
        <v>31.26</v>
      </c>
      <c r="S474" s="1">
        <f>ROUND(Tabella1[[#This Row],[2016]],2)</f>
        <v>31.15</v>
      </c>
      <c r="T474" s="1">
        <f>ROUND(Tabella1[[#This Row],[2015]],2)</f>
        <v>31.15</v>
      </c>
      <c r="U474" s="1">
        <f>ROUND(Tabella1[[#This Row],[2014]],2)</f>
        <v>31.18</v>
      </c>
      <c r="V474" s="1">
        <f>SUM(Tabella1[[#This Row],[Canone 2019]:[Canone 2014]])</f>
        <v>188.11</v>
      </c>
    </row>
    <row r="475" spans="1:22" x14ac:dyDescent="0.25">
      <c r="A475" s="1" t="s">
        <v>692</v>
      </c>
      <c r="E475" s="1" t="s">
        <v>195</v>
      </c>
      <c r="F475" s="1" t="s">
        <v>788</v>
      </c>
      <c r="G475" s="1" t="s">
        <v>789</v>
      </c>
      <c r="H475">
        <v>0.14000000000000001</v>
      </c>
      <c r="I475" s="2">
        <f>Tabella1[[#This Row],[R.D.]]*1.8*1.429</f>
        <v>0.36010800000000009</v>
      </c>
      <c r="J475" s="1">
        <f>Tabella1[[#This Row],[R.D.]]*1.8*1.415</f>
        <v>0.35658000000000006</v>
      </c>
      <c r="K475" s="1">
        <f>Tabella1[[#This Row],[R.D.]]*1.8*1.403</f>
        <v>0.35355600000000009</v>
      </c>
      <c r="L475" s="1">
        <f>Tabella1[[#This Row],[R.D.]]*1.8*1.398</f>
        <v>0.35229600000000005</v>
      </c>
      <c r="M475" s="1">
        <f>Tabella1[[#This Row],[R.D.]]*1.8*1.398</f>
        <v>0.35229600000000005</v>
      </c>
      <c r="N475" s="1">
        <f>Tabella1[[#This Row],[R.D.]]*1.8*1.399</f>
        <v>0.35254800000000008</v>
      </c>
      <c r="O475" s="1">
        <f>ROUND(Tabella1[[#This Row],[R.D.]],2)</f>
        <v>0.14000000000000001</v>
      </c>
      <c r="P475" s="1">
        <f>ROUND(Tabella1[[#This Row],[2019]],2)</f>
        <v>0.36</v>
      </c>
      <c r="Q475" s="1">
        <f>ROUND(Tabella1[[#This Row],[2018]],2)</f>
        <v>0.36</v>
      </c>
      <c r="R475" s="1">
        <f>ROUND(Tabella1[[#This Row],[2017]],2)</f>
        <v>0.35</v>
      </c>
      <c r="S475" s="1">
        <f>ROUND(Tabella1[[#This Row],[2016]],2)</f>
        <v>0.35</v>
      </c>
      <c r="T475" s="1">
        <f>ROUND(Tabella1[[#This Row],[2015]],2)</f>
        <v>0.35</v>
      </c>
      <c r="U475" s="1">
        <f>ROUND(Tabella1[[#This Row],[2014]],2)</f>
        <v>0.35</v>
      </c>
      <c r="V475" s="1">
        <f>SUM(Tabella1[[#This Row],[Canone 2019]:[Canone 2014]])</f>
        <v>2.12</v>
      </c>
    </row>
    <row r="476" spans="1:22" x14ac:dyDescent="0.25">
      <c r="A476" s="1" t="s">
        <v>695</v>
      </c>
      <c r="E476" s="1" t="s">
        <v>195</v>
      </c>
      <c r="F476" s="1" t="s">
        <v>790</v>
      </c>
      <c r="G476" s="1" t="s">
        <v>791</v>
      </c>
      <c r="H476">
        <v>5.24</v>
      </c>
      <c r="I476" s="2">
        <f>Tabella1[[#This Row],[R.D.]]*1.8*1.429</f>
        <v>13.478328000000001</v>
      </c>
      <c r="J476" s="1">
        <f>Tabella1[[#This Row],[R.D.]]*1.8*1.415</f>
        <v>13.34628</v>
      </c>
      <c r="K476" s="1">
        <f>Tabella1[[#This Row],[R.D.]]*1.8*1.403</f>
        <v>13.233096000000002</v>
      </c>
      <c r="L476" s="1">
        <f>Tabella1[[#This Row],[R.D.]]*1.8*1.398</f>
        <v>13.185936</v>
      </c>
      <c r="M476" s="1">
        <f>Tabella1[[#This Row],[R.D.]]*1.8*1.398</f>
        <v>13.185936</v>
      </c>
      <c r="N476" s="1">
        <f>Tabella1[[#This Row],[R.D.]]*1.8*1.399</f>
        <v>13.195368</v>
      </c>
      <c r="O476" s="1">
        <f>ROUND(Tabella1[[#This Row],[R.D.]],2)</f>
        <v>5.24</v>
      </c>
      <c r="P476" s="1">
        <f>ROUND(Tabella1[[#This Row],[2019]],2)</f>
        <v>13.48</v>
      </c>
      <c r="Q476" s="1">
        <f>ROUND(Tabella1[[#This Row],[2018]],2)</f>
        <v>13.35</v>
      </c>
      <c r="R476" s="1">
        <f>ROUND(Tabella1[[#This Row],[2017]],2)</f>
        <v>13.23</v>
      </c>
      <c r="S476" s="1">
        <f>ROUND(Tabella1[[#This Row],[2016]],2)</f>
        <v>13.19</v>
      </c>
      <c r="T476" s="1">
        <f>ROUND(Tabella1[[#This Row],[2015]],2)</f>
        <v>13.19</v>
      </c>
      <c r="U476" s="1">
        <f>ROUND(Tabella1[[#This Row],[2014]],2)</f>
        <v>13.2</v>
      </c>
      <c r="V476" s="1">
        <f>SUM(Tabella1[[#This Row],[Canone 2019]:[Canone 2014]])</f>
        <v>79.64</v>
      </c>
    </row>
    <row r="477" spans="1:22" x14ac:dyDescent="0.25">
      <c r="A477" s="1" t="s">
        <v>681</v>
      </c>
      <c r="E477" s="1" t="s">
        <v>195</v>
      </c>
      <c r="F477" s="1" t="s">
        <v>792</v>
      </c>
      <c r="G477" s="1" t="s">
        <v>703</v>
      </c>
      <c r="H477">
        <v>0.06</v>
      </c>
      <c r="I477" s="2">
        <f>Tabella1[[#This Row],[R.D.]]*1.8*1.429</f>
        <v>0.154332</v>
      </c>
      <c r="J477" s="1">
        <f>Tabella1[[#This Row],[R.D.]]*1.8*1.415</f>
        <v>0.15282000000000001</v>
      </c>
      <c r="K477" s="1">
        <f>Tabella1[[#This Row],[R.D.]]*1.8*1.403</f>
        <v>0.15152399999999999</v>
      </c>
      <c r="L477" s="1">
        <f>Tabella1[[#This Row],[R.D.]]*1.8*1.398</f>
        <v>0.15098399999999998</v>
      </c>
      <c r="M477" s="1">
        <f>Tabella1[[#This Row],[R.D.]]*1.8*1.398</f>
        <v>0.15098399999999998</v>
      </c>
      <c r="N477" s="1">
        <f>Tabella1[[#This Row],[R.D.]]*1.8*1.399</f>
        <v>0.151092</v>
      </c>
      <c r="O477" s="1">
        <f>ROUND(Tabella1[[#This Row],[R.D.]],2)</f>
        <v>0.06</v>
      </c>
      <c r="P477" s="1">
        <f>ROUND(Tabella1[[#This Row],[2019]],2)</f>
        <v>0.15</v>
      </c>
      <c r="Q477" s="1">
        <f>ROUND(Tabella1[[#This Row],[2018]],2)</f>
        <v>0.15</v>
      </c>
      <c r="R477" s="1">
        <f>ROUND(Tabella1[[#This Row],[2017]],2)</f>
        <v>0.15</v>
      </c>
      <c r="S477" s="1">
        <f>ROUND(Tabella1[[#This Row],[2016]],2)</f>
        <v>0.15</v>
      </c>
      <c r="T477" s="1">
        <f>ROUND(Tabella1[[#This Row],[2015]],2)</f>
        <v>0.15</v>
      </c>
      <c r="U477" s="1">
        <f>ROUND(Tabella1[[#This Row],[2014]],2)</f>
        <v>0.15</v>
      </c>
      <c r="V477" s="1">
        <f>SUM(Tabella1[[#This Row],[Canone 2019]:[Canone 2014]])</f>
        <v>0.9</v>
      </c>
    </row>
    <row r="478" spans="1:22" x14ac:dyDescent="0.25">
      <c r="A478" s="1" t="s">
        <v>793</v>
      </c>
      <c r="E478" s="1" t="s">
        <v>195</v>
      </c>
      <c r="F478" s="1" t="s">
        <v>794</v>
      </c>
      <c r="G478" s="1" t="s">
        <v>795</v>
      </c>
      <c r="H478">
        <v>3.65</v>
      </c>
      <c r="I478" s="2">
        <f>Tabella1[[#This Row],[R.D.]]*1.8*1.429</f>
        <v>9.3885300000000012</v>
      </c>
      <c r="J478" s="1">
        <f>Tabella1[[#This Row],[R.D.]]*1.8*1.415</f>
        <v>9.2965499999999999</v>
      </c>
      <c r="K478" s="1">
        <f>Tabella1[[#This Row],[R.D.]]*1.8*1.403</f>
        <v>9.2177100000000003</v>
      </c>
      <c r="L478" s="1">
        <f>Tabella1[[#This Row],[R.D.]]*1.8*1.398</f>
        <v>9.1848600000000005</v>
      </c>
      <c r="M478" s="1">
        <f>Tabella1[[#This Row],[R.D.]]*1.8*1.398</f>
        <v>9.1848600000000005</v>
      </c>
      <c r="N478" s="1">
        <f>Tabella1[[#This Row],[R.D.]]*1.8*1.399</f>
        <v>9.1914300000000004</v>
      </c>
      <c r="O478" s="1">
        <f>ROUND(Tabella1[[#This Row],[R.D.]],2)</f>
        <v>3.65</v>
      </c>
      <c r="P478" s="1">
        <f>ROUND(Tabella1[[#This Row],[2019]],2)</f>
        <v>9.39</v>
      </c>
      <c r="Q478" s="1">
        <f>ROUND(Tabella1[[#This Row],[2018]],2)</f>
        <v>9.3000000000000007</v>
      </c>
      <c r="R478" s="1">
        <f>ROUND(Tabella1[[#This Row],[2017]],2)</f>
        <v>9.2200000000000006</v>
      </c>
      <c r="S478" s="1">
        <f>ROUND(Tabella1[[#This Row],[2016]],2)</f>
        <v>9.18</v>
      </c>
      <c r="T478" s="1">
        <f>ROUND(Tabella1[[#This Row],[2015]],2)</f>
        <v>9.18</v>
      </c>
      <c r="U478" s="1">
        <f>ROUND(Tabella1[[#This Row],[2014]],2)</f>
        <v>9.19</v>
      </c>
      <c r="V478" s="1">
        <f>SUM(Tabella1[[#This Row],[Canone 2019]:[Canone 2014]])</f>
        <v>55.46</v>
      </c>
    </row>
    <row r="479" spans="1:22" x14ac:dyDescent="0.25">
      <c r="A479" s="1" t="s">
        <v>796</v>
      </c>
      <c r="E479" s="1" t="s">
        <v>195</v>
      </c>
      <c r="F479" s="1" t="s">
        <v>797</v>
      </c>
      <c r="G479" s="1" t="s">
        <v>664</v>
      </c>
      <c r="H479">
        <v>0.09</v>
      </c>
      <c r="I479" s="2">
        <f>Tabella1[[#This Row],[R.D.]]*1.8*1.429</f>
        <v>0.23149800000000001</v>
      </c>
      <c r="J479" s="1">
        <f>Tabella1[[#This Row],[R.D.]]*1.8*1.415</f>
        <v>0.22923000000000002</v>
      </c>
      <c r="K479" s="1">
        <f>Tabella1[[#This Row],[R.D.]]*1.8*1.403</f>
        <v>0.22728600000000002</v>
      </c>
      <c r="L479" s="1">
        <f>Tabella1[[#This Row],[R.D.]]*1.8*1.398</f>
        <v>0.22647599999999998</v>
      </c>
      <c r="M479" s="1">
        <f>Tabella1[[#This Row],[R.D.]]*1.8*1.398</f>
        <v>0.22647599999999998</v>
      </c>
      <c r="N479" s="1">
        <f>Tabella1[[#This Row],[R.D.]]*1.8*1.399</f>
        <v>0.22663800000000001</v>
      </c>
      <c r="O479" s="1">
        <f>ROUND(Tabella1[[#This Row],[R.D.]],2)</f>
        <v>0.09</v>
      </c>
      <c r="P479" s="1">
        <f>ROUND(Tabella1[[#This Row],[2019]],2)</f>
        <v>0.23</v>
      </c>
      <c r="Q479" s="1">
        <f>ROUND(Tabella1[[#This Row],[2018]],2)</f>
        <v>0.23</v>
      </c>
      <c r="R479" s="1">
        <f>ROUND(Tabella1[[#This Row],[2017]],2)</f>
        <v>0.23</v>
      </c>
      <c r="S479" s="1">
        <f>ROUND(Tabella1[[#This Row],[2016]],2)</f>
        <v>0.23</v>
      </c>
      <c r="T479" s="1">
        <f>ROUND(Tabella1[[#This Row],[2015]],2)</f>
        <v>0.23</v>
      </c>
      <c r="U479" s="1">
        <f>ROUND(Tabella1[[#This Row],[2014]],2)</f>
        <v>0.23</v>
      </c>
      <c r="V479" s="1">
        <f>SUM(Tabella1[[#This Row],[Canone 2019]:[Canone 2014]])</f>
        <v>1.3800000000000001</v>
      </c>
    </row>
    <row r="480" spans="1:22" x14ac:dyDescent="0.25">
      <c r="A480" s="1" t="s">
        <v>798</v>
      </c>
      <c r="E480" s="1" t="s">
        <v>195</v>
      </c>
      <c r="F480" s="1" t="s">
        <v>799</v>
      </c>
      <c r="G480" s="1" t="s">
        <v>800</v>
      </c>
      <c r="H480">
        <v>5.37</v>
      </c>
      <c r="I480" s="2">
        <f>Tabella1[[#This Row],[R.D.]]*1.8*1.429</f>
        <v>13.812714000000001</v>
      </c>
      <c r="J480" s="1">
        <f>Tabella1[[#This Row],[R.D.]]*1.8*1.415</f>
        <v>13.677390000000001</v>
      </c>
      <c r="K480" s="1">
        <f>Tabella1[[#This Row],[R.D.]]*1.8*1.403</f>
        <v>13.561398000000001</v>
      </c>
      <c r="L480" s="1">
        <f>Tabella1[[#This Row],[R.D.]]*1.8*1.398</f>
        <v>13.513068000000001</v>
      </c>
      <c r="M480" s="1">
        <f>Tabella1[[#This Row],[R.D.]]*1.8*1.398</f>
        <v>13.513068000000001</v>
      </c>
      <c r="N480" s="1">
        <f>Tabella1[[#This Row],[R.D.]]*1.8*1.399</f>
        <v>13.522734000000002</v>
      </c>
      <c r="O480" s="1">
        <f>ROUND(Tabella1[[#This Row],[R.D.]],2)</f>
        <v>5.37</v>
      </c>
      <c r="P480" s="1">
        <f>ROUND(Tabella1[[#This Row],[2019]],2)</f>
        <v>13.81</v>
      </c>
      <c r="Q480" s="1">
        <f>ROUND(Tabella1[[#This Row],[2018]],2)</f>
        <v>13.68</v>
      </c>
      <c r="R480" s="1">
        <f>ROUND(Tabella1[[#This Row],[2017]],2)</f>
        <v>13.56</v>
      </c>
      <c r="S480" s="1">
        <f>ROUND(Tabella1[[#This Row],[2016]],2)</f>
        <v>13.51</v>
      </c>
      <c r="T480" s="1">
        <f>ROUND(Tabella1[[#This Row],[2015]],2)</f>
        <v>13.51</v>
      </c>
      <c r="U480" s="1">
        <f>ROUND(Tabella1[[#This Row],[2014]],2)</f>
        <v>13.52</v>
      </c>
      <c r="V480" s="1">
        <f>SUM(Tabella1[[#This Row],[Canone 2019]:[Canone 2014]])</f>
        <v>81.59</v>
      </c>
    </row>
    <row r="481" spans="1:22" x14ac:dyDescent="0.25">
      <c r="A481" s="1" t="s">
        <v>699</v>
      </c>
      <c r="E481" s="1" t="s">
        <v>195</v>
      </c>
      <c r="F481" s="1" t="s">
        <v>801</v>
      </c>
      <c r="G481" s="1" t="s">
        <v>664</v>
      </c>
      <c r="H481">
        <v>0.09</v>
      </c>
      <c r="I481" s="2">
        <f>Tabella1[[#This Row],[R.D.]]*1.8*1.429</f>
        <v>0.23149800000000001</v>
      </c>
      <c r="J481" s="1">
        <f>Tabella1[[#This Row],[R.D.]]*1.8*1.415</f>
        <v>0.22923000000000002</v>
      </c>
      <c r="K481" s="1">
        <f>Tabella1[[#This Row],[R.D.]]*1.8*1.403</f>
        <v>0.22728600000000002</v>
      </c>
      <c r="L481" s="1">
        <f>Tabella1[[#This Row],[R.D.]]*1.8*1.398</f>
        <v>0.22647599999999998</v>
      </c>
      <c r="M481" s="1">
        <f>Tabella1[[#This Row],[R.D.]]*1.8*1.398</f>
        <v>0.22647599999999998</v>
      </c>
      <c r="N481" s="1">
        <f>Tabella1[[#This Row],[R.D.]]*1.8*1.399</f>
        <v>0.22663800000000001</v>
      </c>
      <c r="O481" s="1">
        <f>ROUND(Tabella1[[#This Row],[R.D.]],2)</f>
        <v>0.09</v>
      </c>
      <c r="P481" s="1">
        <f>ROUND(Tabella1[[#This Row],[2019]],2)</f>
        <v>0.23</v>
      </c>
      <c r="Q481" s="1">
        <f>ROUND(Tabella1[[#This Row],[2018]],2)</f>
        <v>0.23</v>
      </c>
      <c r="R481" s="1">
        <f>ROUND(Tabella1[[#This Row],[2017]],2)</f>
        <v>0.23</v>
      </c>
      <c r="S481" s="1">
        <f>ROUND(Tabella1[[#This Row],[2016]],2)</f>
        <v>0.23</v>
      </c>
      <c r="T481" s="1">
        <f>ROUND(Tabella1[[#This Row],[2015]],2)</f>
        <v>0.23</v>
      </c>
      <c r="U481" s="1">
        <f>ROUND(Tabella1[[#This Row],[2014]],2)</f>
        <v>0.23</v>
      </c>
      <c r="V481" s="1">
        <f>SUM(Tabella1[[#This Row],[Canone 2019]:[Canone 2014]])</f>
        <v>1.3800000000000001</v>
      </c>
    </row>
    <row r="482" spans="1:22" x14ac:dyDescent="0.25">
      <c r="A482" s="1" t="s">
        <v>702</v>
      </c>
      <c r="E482" s="1" t="s">
        <v>195</v>
      </c>
      <c r="F482" s="1" t="s">
        <v>802</v>
      </c>
      <c r="G482" s="1" t="s">
        <v>803</v>
      </c>
      <c r="H482">
        <v>7.8</v>
      </c>
      <c r="I482" s="2">
        <f>Tabella1[[#This Row],[R.D.]]*1.8*1.429</f>
        <v>20.06316</v>
      </c>
      <c r="J482" s="1">
        <f>Tabella1[[#This Row],[R.D.]]*1.8*1.415</f>
        <v>19.866599999999998</v>
      </c>
      <c r="K482" s="1">
        <f>Tabella1[[#This Row],[R.D.]]*1.8*1.403</f>
        <v>19.698119999999999</v>
      </c>
      <c r="L482" s="1">
        <f>Tabella1[[#This Row],[R.D.]]*1.8*1.398</f>
        <v>19.627919999999996</v>
      </c>
      <c r="M482" s="1">
        <f>Tabella1[[#This Row],[R.D.]]*1.8*1.398</f>
        <v>19.627919999999996</v>
      </c>
      <c r="N482" s="1">
        <f>Tabella1[[#This Row],[R.D.]]*1.8*1.399</f>
        <v>19.641959999999997</v>
      </c>
      <c r="O482" s="1">
        <f>ROUND(Tabella1[[#This Row],[R.D.]],2)</f>
        <v>7.8</v>
      </c>
      <c r="P482" s="1">
        <f>ROUND(Tabella1[[#This Row],[2019]],2)</f>
        <v>20.059999999999999</v>
      </c>
      <c r="Q482" s="1">
        <f>ROUND(Tabella1[[#This Row],[2018]],2)</f>
        <v>19.87</v>
      </c>
      <c r="R482" s="1">
        <f>ROUND(Tabella1[[#This Row],[2017]],2)</f>
        <v>19.7</v>
      </c>
      <c r="S482" s="1">
        <f>ROUND(Tabella1[[#This Row],[2016]],2)</f>
        <v>19.63</v>
      </c>
      <c r="T482" s="1">
        <f>ROUND(Tabella1[[#This Row],[2015]],2)</f>
        <v>19.63</v>
      </c>
      <c r="U482" s="1">
        <f>ROUND(Tabella1[[#This Row],[2014]],2)</f>
        <v>19.64</v>
      </c>
      <c r="V482" s="1">
        <f>SUM(Tabella1[[#This Row],[Canone 2019]:[Canone 2014]])</f>
        <v>118.52999999999999</v>
      </c>
    </row>
    <row r="483" spans="1:22" x14ac:dyDescent="0.25">
      <c r="A483" s="1" t="s">
        <v>705</v>
      </c>
      <c r="E483" s="1" t="s">
        <v>195</v>
      </c>
      <c r="F483" s="1" t="s">
        <v>804</v>
      </c>
      <c r="G483" s="1" t="s">
        <v>506</v>
      </c>
      <c r="H483">
        <v>0.45</v>
      </c>
      <c r="I483" s="2">
        <f>Tabella1[[#This Row],[R.D.]]*1.8*1.429</f>
        <v>1.1574900000000001</v>
      </c>
      <c r="J483" s="1">
        <f>Tabella1[[#This Row],[R.D.]]*1.8*1.415</f>
        <v>1.14615</v>
      </c>
      <c r="K483" s="1">
        <f>Tabella1[[#This Row],[R.D.]]*1.8*1.403</f>
        <v>1.1364300000000001</v>
      </c>
      <c r="L483" s="1">
        <f>Tabella1[[#This Row],[R.D.]]*1.8*1.398</f>
        <v>1.1323799999999999</v>
      </c>
      <c r="M483" s="1">
        <f>Tabella1[[#This Row],[R.D.]]*1.8*1.398</f>
        <v>1.1323799999999999</v>
      </c>
      <c r="N483" s="1">
        <f>Tabella1[[#This Row],[R.D.]]*1.8*1.399</f>
        <v>1.1331900000000001</v>
      </c>
      <c r="O483" s="1">
        <f>ROUND(Tabella1[[#This Row],[R.D.]],2)</f>
        <v>0.45</v>
      </c>
      <c r="P483" s="1">
        <f>ROUND(Tabella1[[#This Row],[2019]],2)</f>
        <v>1.1599999999999999</v>
      </c>
      <c r="Q483" s="1">
        <f>ROUND(Tabella1[[#This Row],[2018]],2)</f>
        <v>1.1499999999999999</v>
      </c>
      <c r="R483" s="1">
        <f>ROUND(Tabella1[[#This Row],[2017]],2)</f>
        <v>1.1399999999999999</v>
      </c>
      <c r="S483" s="1">
        <f>ROUND(Tabella1[[#This Row],[2016]],2)</f>
        <v>1.1299999999999999</v>
      </c>
      <c r="T483" s="1">
        <f>ROUND(Tabella1[[#This Row],[2015]],2)</f>
        <v>1.1299999999999999</v>
      </c>
      <c r="U483" s="1">
        <f>ROUND(Tabella1[[#This Row],[2014]],2)</f>
        <v>1.1299999999999999</v>
      </c>
      <c r="V483" s="1">
        <f>SUM(Tabella1[[#This Row],[Canone 2019]:[Canone 2014]])</f>
        <v>6.839999999999999</v>
      </c>
    </row>
    <row r="484" spans="1:22" x14ac:dyDescent="0.25">
      <c r="A484" s="1" t="s">
        <v>707</v>
      </c>
      <c r="E484" s="1" t="s">
        <v>195</v>
      </c>
      <c r="F484" s="1" t="s">
        <v>805</v>
      </c>
      <c r="G484" s="1" t="s">
        <v>506</v>
      </c>
      <c r="H484">
        <v>0.45</v>
      </c>
      <c r="I484" s="2">
        <f>Tabella1[[#This Row],[R.D.]]*1.8*1.429</f>
        <v>1.1574900000000001</v>
      </c>
      <c r="J484" s="1">
        <f>Tabella1[[#This Row],[R.D.]]*1.8*1.415</f>
        <v>1.14615</v>
      </c>
      <c r="K484" s="1">
        <f>Tabella1[[#This Row],[R.D.]]*1.8*1.403</f>
        <v>1.1364300000000001</v>
      </c>
      <c r="L484" s="1">
        <f>Tabella1[[#This Row],[R.D.]]*1.8*1.398</f>
        <v>1.1323799999999999</v>
      </c>
      <c r="M484" s="1">
        <f>Tabella1[[#This Row],[R.D.]]*1.8*1.398</f>
        <v>1.1323799999999999</v>
      </c>
      <c r="N484" s="1">
        <f>Tabella1[[#This Row],[R.D.]]*1.8*1.399</f>
        <v>1.1331900000000001</v>
      </c>
      <c r="O484" s="1">
        <f>ROUND(Tabella1[[#This Row],[R.D.]],2)</f>
        <v>0.45</v>
      </c>
      <c r="P484" s="1">
        <f>ROUND(Tabella1[[#This Row],[2019]],2)</f>
        <v>1.1599999999999999</v>
      </c>
      <c r="Q484" s="1">
        <f>ROUND(Tabella1[[#This Row],[2018]],2)</f>
        <v>1.1499999999999999</v>
      </c>
      <c r="R484" s="1">
        <f>ROUND(Tabella1[[#This Row],[2017]],2)</f>
        <v>1.1399999999999999</v>
      </c>
      <c r="S484" s="1">
        <f>ROUND(Tabella1[[#This Row],[2016]],2)</f>
        <v>1.1299999999999999</v>
      </c>
      <c r="T484" s="1">
        <f>ROUND(Tabella1[[#This Row],[2015]],2)</f>
        <v>1.1299999999999999</v>
      </c>
      <c r="U484" s="1">
        <f>ROUND(Tabella1[[#This Row],[2014]],2)</f>
        <v>1.1299999999999999</v>
      </c>
      <c r="V484" s="1">
        <f>SUM(Tabella1[[#This Row],[Canone 2019]:[Canone 2014]])</f>
        <v>6.839999999999999</v>
      </c>
    </row>
    <row r="485" spans="1:22" x14ac:dyDescent="0.25">
      <c r="A485" s="1" t="s">
        <v>709</v>
      </c>
      <c r="E485" s="1" t="s">
        <v>195</v>
      </c>
      <c r="F485" s="1" t="s">
        <v>485</v>
      </c>
      <c r="G485" s="1" t="s">
        <v>439</v>
      </c>
      <c r="H485">
        <v>0.02</v>
      </c>
      <c r="I485" s="2">
        <f>Tabella1[[#This Row],[R.D.]]*1.8*1.429</f>
        <v>5.1444000000000011E-2</v>
      </c>
      <c r="J485" s="1">
        <f>Tabella1[[#This Row],[R.D.]]*1.8*1.415</f>
        <v>5.0940000000000006E-2</v>
      </c>
      <c r="K485" s="1">
        <f>Tabella1[[#This Row],[R.D.]]*1.8*1.403</f>
        <v>5.0508000000000004E-2</v>
      </c>
      <c r="L485" s="1">
        <f>Tabella1[[#This Row],[R.D.]]*1.8*1.398</f>
        <v>5.0328000000000005E-2</v>
      </c>
      <c r="M485" s="1">
        <f>Tabella1[[#This Row],[R.D.]]*1.8*1.398</f>
        <v>5.0328000000000005E-2</v>
      </c>
      <c r="N485" s="1">
        <f>Tabella1[[#This Row],[R.D.]]*1.8*1.399</f>
        <v>5.0364000000000006E-2</v>
      </c>
      <c r="O485" s="1">
        <f>ROUND(Tabella1[[#This Row],[R.D.]],2)</f>
        <v>0.02</v>
      </c>
      <c r="P485" s="1">
        <f>ROUND(Tabella1[[#This Row],[2019]],2)</f>
        <v>0.05</v>
      </c>
      <c r="Q485" s="1">
        <f>ROUND(Tabella1[[#This Row],[2018]],2)</f>
        <v>0.05</v>
      </c>
      <c r="R485" s="1">
        <f>ROUND(Tabella1[[#This Row],[2017]],2)</f>
        <v>0.05</v>
      </c>
      <c r="S485" s="1">
        <f>ROUND(Tabella1[[#This Row],[2016]],2)</f>
        <v>0.05</v>
      </c>
      <c r="T485" s="1">
        <f>ROUND(Tabella1[[#This Row],[2015]],2)</f>
        <v>0.05</v>
      </c>
      <c r="U485" s="1">
        <f>ROUND(Tabella1[[#This Row],[2014]],2)</f>
        <v>0.05</v>
      </c>
      <c r="V485" s="1">
        <f>SUM(Tabella1[[#This Row],[Canone 2019]:[Canone 2014]])</f>
        <v>0.3</v>
      </c>
    </row>
    <row r="486" spans="1:22" x14ac:dyDescent="0.25">
      <c r="A486" s="1" t="s">
        <v>711</v>
      </c>
      <c r="E486" s="1" t="s">
        <v>195</v>
      </c>
      <c r="F486" s="1" t="s">
        <v>806</v>
      </c>
      <c r="G486" s="1" t="s">
        <v>807</v>
      </c>
      <c r="H486">
        <v>8.91</v>
      </c>
      <c r="I486" s="2">
        <f>Tabella1[[#This Row],[R.D.]]*1.8*1.429</f>
        <v>22.918302000000001</v>
      </c>
      <c r="J486" s="1">
        <f>Tabella1[[#This Row],[R.D.]]*1.8*1.415</f>
        <v>22.693770000000001</v>
      </c>
      <c r="K486" s="1">
        <f>Tabella1[[#This Row],[R.D.]]*1.8*1.403</f>
        <v>22.501314000000001</v>
      </c>
      <c r="L486" s="1">
        <f>Tabella1[[#This Row],[R.D.]]*1.8*1.398</f>
        <v>22.421123999999999</v>
      </c>
      <c r="M486" s="1">
        <f>Tabella1[[#This Row],[R.D.]]*1.8*1.398</f>
        <v>22.421123999999999</v>
      </c>
      <c r="N486" s="1">
        <f>Tabella1[[#This Row],[R.D.]]*1.8*1.399</f>
        <v>22.437162000000001</v>
      </c>
      <c r="O486" s="1">
        <f>ROUND(Tabella1[[#This Row],[R.D.]],2)</f>
        <v>8.91</v>
      </c>
      <c r="P486" s="1">
        <f>ROUND(Tabella1[[#This Row],[2019]],2)</f>
        <v>22.92</v>
      </c>
      <c r="Q486" s="1">
        <f>ROUND(Tabella1[[#This Row],[2018]],2)</f>
        <v>22.69</v>
      </c>
      <c r="R486" s="1">
        <f>ROUND(Tabella1[[#This Row],[2017]],2)</f>
        <v>22.5</v>
      </c>
      <c r="S486" s="1">
        <f>ROUND(Tabella1[[#This Row],[2016]],2)</f>
        <v>22.42</v>
      </c>
      <c r="T486" s="1">
        <f>ROUND(Tabella1[[#This Row],[2015]],2)</f>
        <v>22.42</v>
      </c>
      <c r="U486" s="1">
        <f>ROUND(Tabella1[[#This Row],[2014]],2)</f>
        <v>22.44</v>
      </c>
      <c r="V486" s="1">
        <f>SUM(Tabella1[[#This Row],[Canone 2019]:[Canone 2014]])</f>
        <v>135.39000000000001</v>
      </c>
    </row>
    <row r="487" spans="1:22" x14ac:dyDescent="0.25">
      <c r="A487" s="1" t="s">
        <v>808</v>
      </c>
      <c r="E487" s="1" t="s">
        <v>195</v>
      </c>
      <c r="F487" s="1" t="s">
        <v>809</v>
      </c>
      <c r="G487" s="1" t="s">
        <v>102</v>
      </c>
      <c r="H487">
        <v>0.44</v>
      </c>
      <c r="I487" s="2">
        <f>Tabella1[[#This Row],[R.D.]]*1.8*1.429</f>
        <v>1.1317680000000001</v>
      </c>
      <c r="J487" s="1">
        <f>Tabella1[[#This Row],[R.D.]]*1.8*1.415</f>
        <v>1.1206800000000001</v>
      </c>
      <c r="K487" s="1">
        <f>Tabella1[[#This Row],[R.D.]]*1.8*1.403</f>
        <v>1.1111760000000002</v>
      </c>
      <c r="L487" s="1">
        <f>Tabella1[[#This Row],[R.D.]]*1.8*1.398</f>
        <v>1.107216</v>
      </c>
      <c r="M487" s="1">
        <f>Tabella1[[#This Row],[R.D.]]*1.8*1.398</f>
        <v>1.107216</v>
      </c>
      <c r="N487" s="1">
        <f>Tabella1[[#This Row],[R.D.]]*1.8*1.399</f>
        <v>1.1080080000000001</v>
      </c>
      <c r="O487" s="1">
        <f>ROUND(Tabella1[[#This Row],[R.D.]],2)</f>
        <v>0.44</v>
      </c>
      <c r="P487" s="1">
        <f>ROUND(Tabella1[[#This Row],[2019]],2)</f>
        <v>1.1299999999999999</v>
      </c>
      <c r="Q487" s="1">
        <f>ROUND(Tabella1[[#This Row],[2018]],2)</f>
        <v>1.1200000000000001</v>
      </c>
      <c r="R487" s="1">
        <f>ROUND(Tabella1[[#This Row],[2017]],2)</f>
        <v>1.1100000000000001</v>
      </c>
      <c r="S487" s="1">
        <f>ROUND(Tabella1[[#This Row],[2016]],2)</f>
        <v>1.1100000000000001</v>
      </c>
      <c r="T487" s="1">
        <f>ROUND(Tabella1[[#This Row],[2015]],2)</f>
        <v>1.1100000000000001</v>
      </c>
      <c r="U487" s="1">
        <f>ROUND(Tabella1[[#This Row],[2014]],2)</f>
        <v>1.1100000000000001</v>
      </c>
      <c r="V487" s="1">
        <f>SUM(Tabella1[[#This Row],[Canone 2019]:[Canone 2014]])</f>
        <v>6.6900000000000013</v>
      </c>
    </row>
    <row r="488" spans="1:22" x14ac:dyDescent="0.25">
      <c r="A488" s="1" t="s">
        <v>810</v>
      </c>
      <c r="E488" s="1" t="s">
        <v>195</v>
      </c>
      <c r="F488" s="1" t="s">
        <v>1427</v>
      </c>
      <c r="G488" s="1" t="s">
        <v>1365</v>
      </c>
      <c r="H488">
        <v>0</v>
      </c>
      <c r="I488" s="2">
        <f>Tabella1[[#This Row],[R.D.]]*1.8*1.429</f>
        <v>0</v>
      </c>
      <c r="J488" s="1">
        <f>Tabella1[[#This Row],[R.D.]]*1.8*1.415</f>
        <v>0</v>
      </c>
      <c r="K488" s="1">
        <f>Tabella1[[#This Row],[R.D.]]*1.8*1.403</f>
        <v>0</v>
      </c>
      <c r="L488" s="1">
        <f>Tabella1[[#This Row],[R.D.]]*1.8*1.398</f>
        <v>0</v>
      </c>
      <c r="M488" s="1">
        <f>Tabella1[[#This Row],[R.D.]]*1.8*1.398</f>
        <v>0</v>
      </c>
      <c r="N488" s="1">
        <f>Tabella1[[#This Row],[R.D.]]*1.8*1.399</f>
        <v>0</v>
      </c>
      <c r="O488" s="1">
        <f>ROUND(Tabella1[[#This Row],[R.D.]],2)</f>
        <v>0</v>
      </c>
      <c r="P488" s="1">
        <f>ROUND(Tabella1[[#This Row],[2019]],2)</f>
        <v>0</v>
      </c>
      <c r="Q488" s="1">
        <f>ROUND(Tabella1[[#This Row],[2018]],2)</f>
        <v>0</v>
      </c>
      <c r="R488" s="1">
        <f>ROUND(Tabella1[[#This Row],[2017]],2)</f>
        <v>0</v>
      </c>
      <c r="S488" s="1">
        <f>ROUND(Tabella1[[#This Row],[2016]],2)</f>
        <v>0</v>
      </c>
      <c r="T488" s="1">
        <f>ROUND(Tabella1[[#This Row],[2015]],2)</f>
        <v>0</v>
      </c>
      <c r="U488" s="1">
        <f>ROUND(Tabella1[[#This Row],[2014]],2)</f>
        <v>0</v>
      </c>
      <c r="V488" s="1">
        <f>SUM(Tabella1[[#This Row],[Canone 2019]:[Canone 2014]])</f>
        <v>0</v>
      </c>
    </row>
    <row r="489" spans="1:22" x14ac:dyDescent="0.25">
      <c r="A489" s="1" t="s">
        <v>812</v>
      </c>
      <c r="E489" s="1" t="s">
        <v>195</v>
      </c>
      <c r="F489" s="1" t="s">
        <v>813</v>
      </c>
      <c r="H489">
        <v>0</v>
      </c>
      <c r="I489" s="2">
        <f>Tabella1[[#This Row],[R.D.]]*1.8*1.429</f>
        <v>0</v>
      </c>
      <c r="J489" s="1">
        <f>Tabella1[[#This Row],[R.D.]]*1.8*1.415</f>
        <v>0</v>
      </c>
      <c r="K489" s="1">
        <f>Tabella1[[#This Row],[R.D.]]*1.8*1.403</f>
        <v>0</v>
      </c>
      <c r="L489" s="1">
        <f>Tabella1[[#This Row],[R.D.]]*1.8*1.398</f>
        <v>0</v>
      </c>
      <c r="M489" s="1">
        <f>Tabella1[[#This Row],[R.D.]]*1.8*1.398</f>
        <v>0</v>
      </c>
      <c r="N489" s="1">
        <f>Tabella1[[#This Row],[R.D.]]*1.8*1.399</f>
        <v>0</v>
      </c>
      <c r="O489" s="1">
        <f>ROUND(Tabella1[[#This Row],[R.D.]],2)</f>
        <v>0</v>
      </c>
      <c r="P489" s="1">
        <f>ROUND(Tabella1[[#This Row],[2019]],2)</f>
        <v>0</v>
      </c>
      <c r="Q489" s="1">
        <f>ROUND(Tabella1[[#This Row],[2018]],2)</f>
        <v>0</v>
      </c>
      <c r="R489" s="1">
        <f>ROUND(Tabella1[[#This Row],[2017]],2)</f>
        <v>0</v>
      </c>
      <c r="S489" s="1">
        <f>ROUND(Tabella1[[#This Row],[2016]],2)</f>
        <v>0</v>
      </c>
      <c r="T489" s="1">
        <f>ROUND(Tabella1[[#This Row],[2015]],2)</f>
        <v>0</v>
      </c>
      <c r="U489" s="1">
        <f>ROUND(Tabella1[[#This Row],[2014]],2)</f>
        <v>0</v>
      </c>
      <c r="V489" s="1">
        <f>SUM(Tabella1[[#This Row],[Canone 2019]:[Canone 2014]])</f>
        <v>0</v>
      </c>
    </row>
    <row r="490" spans="1:22" x14ac:dyDescent="0.25">
      <c r="A490" s="1" t="s">
        <v>814</v>
      </c>
      <c r="E490" s="1" t="s">
        <v>195</v>
      </c>
      <c r="F490" s="1" t="s">
        <v>815</v>
      </c>
      <c r="G490" s="1" t="s">
        <v>1428</v>
      </c>
      <c r="H490">
        <v>2.0699999999999998</v>
      </c>
      <c r="I490" s="2">
        <f>Tabella1[[#This Row],[R.D.]]*1.8*1.429</f>
        <v>5.3244540000000002</v>
      </c>
      <c r="J490" s="1">
        <f>Tabella1[[#This Row],[R.D.]]*1.8*1.415</f>
        <v>5.2722899999999999</v>
      </c>
      <c r="K490" s="1">
        <f>Tabella1[[#This Row],[R.D.]]*1.8*1.403</f>
        <v>5.2275780000000003</v>
      </c>
      <c r="L490" s="1">
        <f>Tabella1[[#This Row],[R.D.]]*1.8*1.398</f>
        <v>5.2089479999999995</v>
      </c>
      <c r="M490" s="1">
        <f>Tabella1[[#This Row],[R.D.]]*1.8*1.398</f>
        <v>5.2089479999999995</v>
      </c>
      <c r="N490" s="1">
        <f>Tabella1[[#This Row],[R.D.]]*1.8*1.399</f>
        <v>5.2126739999999998</v>
      </c>
      <c r="O490" s="1">
        <f>ROUND(Tabella1[[#This Row],[R.D.]],2)</f>
        <v>2.0699999999999998</v>
      </c>
      <c r="P490" s="1">
        <f>ROUND(Tabella1[[#This Row],[2019]],2)</f>
        <v>5.32</v>
      </c>
      <c r="Q490" s="1">
        <f>ROUND(Tabella1[[#This Row],[2018]],2)</f>
        <v>5.27</v>
      </c>
      <c r="R490" s="1">
        <f>ROUND(Tabella1[[#This Row],[2017]],2)</f>
        <v>5.23</v>
      </c>
      <c r="S490" s="1">
        <f>ROUND(Tabella1[[#This Row],[2016]],2)</f>
        <v>5.21</v>
      </c>
      <c r="T490" s="1">
        <f>ROUND(Tabella1[[#This Row],[2015]],2)</f>
        <v>5.21</v>
      </c>
      <c r="U490" s="1">
        <f>ROUND(Tabella1[[#This Row],[2014]],2)</f>
        <v>5.21</v>
      </c>
      <c r="V490" s="1">
        <f>SUM(Tabella1[[#This Row],[Canone 2019]:[Canone 2014]])</f>
        <v>31.450000000000003</v>
      </c>
    </row>
    <row r="491" spans="1:22" x14ac:dyDescent="0.25">
      <c r="A491" s="1" t="s">
        <v>816</v>
      </c>
      <c r="E491" s="1" t="s">
        <v>195</v>
      </c>
      <c r="F491" s="1" t="s">
        <v>817</v>
      </c>
      <c r="G491" s="1" t="s">
        <v>1428</v>
      </c>
      <c r="H491">
        <v>10.69</v>
      </c>
      <c r="I491" s="2">
        <f>Tabella1[[#This Row],[R.D.]]*1.8*1.429</f>
        <v>27.496818000000001</v>
      </c>
      <c r="J491" s="1">
        <f>Tabella1[[#This Row],[R.D.]]*1.8*1.415</f>
        <v>27.227430000000002</v>
      </c>
      <c r="K491" s="1">
        <f>Tabella1[[#This Row],[R.D.]]*1.8*1.403</f>
        <v>26.996526000000003</v>
      </c>
      <c r="L491" s="1">
        <f>Tabella1[[#This Row],[R.D.]]*1.8*1.398</f>
        <v>26.900316</v>
      </c>
      <c r="M491" s="1">
        <f>Tabella1[[#This Row],[R.D.]]*1.8*1.398</f>
        <v>26.900316</v>
      </c>
      <c r="N491" s="1">
        <f>Tabella1[[#This Row],[R.D.]]*1.8*1.399</f>
        <v>26.919558000000002</v>
      </c>
      <c r="O491" s="1">
        <f>ROUND(Tabella1[[#This Row],[R.D.]],2)</f>
        <v>10.69</v>
      </c>
      <c r="P491" s="1">
        <f>ROUND(Tabella1[[#This Row],[2019]],2)</f>
        <v>27.5</v>
      </c>
      <c r="Q491" s="1">
        <f>ROUND(Tabella1[[#This Row],[2018]],2)</f>
        <v>27.23</v>
      </c>
      <c r="R491" s="1">
        <f>ROUND(Tabella1[[#This Row],[2017]],2)</f>
        <v>27</v>
      </c>
      <c r="S491" s="1">
        <f>ROUND(Tabella1[[#This Row],[2016]],2)</f>
        <v>26.9</v>
      </c>
      <c r="T491" s="1">
        <f>ROUND(Tabella1[[#This Row],[2015]],2)</f>
        <v>26.9</v>
      </c>
      <c r="U491" s="1">
        <f>ROUND(Tabella1[[#This Row],[2014]],2)</f>
        <v>26.92</v>
      </c>
      <c r="V491" s="1">
        <f>SUM(Tabella1[[#This Row],[Canone 2019]:[Canone 2014]])</f>
        <v>162.44999999999999</v>
      </c>
    </row>
    <row r="492" spans="1:22" x14ac:dyDescent="0.25">
      <c r="A492" s="1" t="s">
        <v>714</v>
      </c>
      <c r="E492" s="1" t="s">
        <v>195</v>
      </c>
      <c r="F492" s="1" t="s">
        <v>818</v>
      </c>
      <c r="G492" s="1" t="s">
        <v>523</v>
      </c>
      <c r="H492">
        <v>0</v>
      </c>
      <c r="I492" s="2">
        <f>Tabella1[[#This Row],[R.D.]]*1.8*1.429</f>
        <v>0</v>
      </c>
      <c r="J492" s="1">
        <f>Tabella1[[#This Row],[R.D.]]*1.8*1.415</f>
        <v>0</v>
      </c>
      <c r="K492" s="1">
        <f>Tabella1[[#This Row],[R.D.]]*1.8*1.403</f>
        <v>0</v>
      </c>
      <c r="L492" s="1">
        <f>Tabella1[[#This Row],[R.D.]]*1.8*1.398</f>
        <v>0</v>
      </c>
      <c r="M492" s="1">
        <f>Tabella1[[#This Row],[R.D.]]*1.8*1.398</f>
        <v>0</v>
      </c>
      <c r="N492" s="1">
        <f>Tabella1[[#This Row],[R.D.]]*1.8*1.399</f>
        <v>0</v>
      </c>
      <c r="O492" s="1">
        <f>ROUND(Tabella1[[#This Row],[R.D.]],2)</f>
        <v>0</v>
      </c>
      <c r="P492" s="1">
        <f>ROUND(Tabella1[[#This Row],[2019]],2)</f>
        <v>0</v>
      </c>
      <c r="Q492" s="1">
        <f>ROUND(Tabella1[[#This Row],[2018]],2)</f>
        <v>0</v>
      </c>
      <c r="R492" s="1">
        <f>ROUND(Tabella1[[#This Row],[2017]],2)</f>
        <v>0</v>
      </c>
      <c r="S492" s="1">
        <f>ROUND(Tabella1[[#This Row],[2016]],2)</f>
        <v>0</v>
      </c>
      <c r="T492" s="1">
        <f>ROUND(Tabella1[[#This Row],[2015]],2)</f>
        <v>0</v>
      </c>
      <c r="U492" s="1">
        <f>ROUND(Tabella1[[#This Row],[2014]],2)</f>
        <v>0</v>
      </c>
      <c r="V492" s="1">
        <f>SUM(Tabella1[[#This Row],[Canone 2019]:[Canone 2014]])</f>
        <v>0</v>
      </c>
    </row>
    <row r="493" spans="1:22" x14ac:dyDescent="0.25">
      <c r="A493" s="1" t="s">
        <v>717</v>
      </c>
      <c r="E493" s="1" t="s">
        <v>195</v>
      </c>
      <c r="F493" s="1" t="s">
        <v>819</v>
      </c>
      <c r="H493">
        <v>0</v>
      </c>
      <c r="I493" s="2">
        <f>Tabella1[[#This Row],[R.D.]]*1.8*1.429</f>
        <v>0</v>
      </c>
      <c r="J493" s="1">
        <f>Tabella1[[#This Row],[R.D.]]*1.8*1.415</f>
        <v>0</v>
      </c>
      <c r="K493" s="1">
        <f>Tabella1[[#This Row],[R.D.]]*1.8*1.403</f>
        <v>0</v>
      </c>
      <c r="L493" s="1">
        <f>Tabella1[[#This Row],[R.D.]]*1.8*1.398</f>
        <v>0</v>
      </c>
      <c r="M493" s="1">
        <f>Tabella1[[#This Row],[R.D.]]*1.8*1.398</f>
        <v>0</v>
      </c>
      <c r="N493" s="1">
        <f>Tabella1[[#This Row],[R.D.]]*1.8*1.399</f>
        <v>0</v>
      </c>
      <c r="O493" s="1">
        <f>ROUND(Tabella1[[#This Row],[R.D.]],2)</f>
        <v>0</v>
      </c>
      <c r="P493" s="1">
        <f>ROUND(Tabella1[[#This Row],[2019]],2)</f>
        <v>0</v>
      </c>
      <c r="Q493" s="1">
        <f>ROUND(Tabella1[[#This Row],[2018]],2)</f>
        <v>0</v>
      </c>
      <c r="R493" s="1">
        <f>ROUND(Tabella1[[#This Row],[2017]],2)</f>
        <v>0</v>
      </c>
      <c r="S493" s="1">
        <f>ROUND(Tabella1[[#This Row],[2016]],2)</f>
        <v>0</v>
      </c>
      <c r="T493" s="1">
        <f>ROUND(Tabella1[[#This Row],[2015]],2)</f>
        <v>0</v>
      </c>
      <c r="U493" s="1">
        <f>ROUND(Tabella1[[#This Row],[2014]],2)</f>
        <v>0</v>
      </c>
      <c r="V493" s="1">
        <f>SUM(Tabella1[[#This Row],[Canone 2019]:[Canone 2014]])</f>
        <v>0</v>
      </c>
    </row>
    <row r="494" spans="1:22" x14ac:dyDescent="0.25">
      <c r="A494" s="1" t="s">
        <v>720</v>
      </c>
      <c r="E494" s="1" t="s">
        <v>195</v>
      </c>
      <c r="F494" s="1" t="s">
        <v>820</v>
      </c>
      <c r="H494">
        <v>0</v>
      </c>
      <c r="I494" s="2">
        <f>Tabella1[[#This Row],[R.D.]]*1.8*1.429</f>
        <v>0</v>
      </c>
      <c r="J494" s="1">
        <f>Tabella1[[#This Row],[R.D.]]*1.8*1.415</f>
        <v>0</v>
      </c>
      <c r="K494" s="1">
        <f>Tabella1[[#This Row],[R.D.]]*1.8*1.403</f>
        <v>0</v>
      </c>
      <c r="L494" s="1">
        <f>Tabella1[[#This Row],[R.D.]]*1.8*1.398</f>
        <v>0</v>
      </c>
      <c r="M494" s="1">
        <f>Tabella1[[#This Row],[R.D.]]*1.8*1.398</f>
        <v>0</v>
      </c>
      <c r="N494" s="1">
        <f>Tabella1[[#This Row],[R.D.]]*1.8*1.399</f>
        <v>0</v>
      </c>
      <c r="O494" s="1">
        <f>ROUND(Tabella1[[#This Row],[R.D.]],2)</f>
        <v>0</v>
      </c>
      <c r="P494" s="1">
        <f>ROUND(Tabella1[[#This Row],[2019]],2)</f>
        <v>0</v>
      </c>
      <c r="Q494" s="1">
        <f>ROUND(Tabella1[[#This Row],[2018]],2)</f>
        <v>0</v>
      </c>
      <c r="R494" s="1">
        <f>ROUND(Tabella1[[#This Row],[2017]],2)</f>
        <v>0</v>
      </c>
      <c r="S494" s="1">
        <f>ROUND(Tabella1[[#This Row],[2016]],2)</f>
        <v>0</v>
      </c>
      <c r="T494" s="1">
        <f>ROUND(Tabella1[[#This Row],[2015]],2)</f>
        <v>0</v>
      </c>
      <c r="U494" s="1">
        <f>ROUND(Tabella1[[#This Row],[2014]],2)</f>
        <v>0</v>
      </c>
      <c r="V494" s="1">
        <f>SUM(Tabella1[[#This Row],[Canone 2019]:[Canone 2014]])</f>
        <v>0</v>
      </c>
    </row>
    <row r="495" spans="1:22" x14ac:dyDescent="0.25">
      <c r="A495" s="1" t="s">
        <v>821</v>
      </c>
      <c r="E495" s="1" t="s">
        <v>195</v>
      </c>
      <c r="F495" s="1" t="s">
        <v>822</v>
      </c>
      <c r="G495" s="1" t="s">
        <v>823</v>
      </c>
      <c r="H495">
        <v>13.02</v>
      </c>
      <c r="I495" s="2">
        <f>Tabella1[[#This Row],[R.D.]]*1.8*1.429</f>
        <v>33.490044000000005</v>
      </c>
      <c r="J495" s="1">
        <f>Tabella1[[#This Row],[R.D.]]*1.8*1.415</f>
        <v>33.161940000000001</v>
      </c>
      <c r="K495" s="1">
        <f>Tabella1[[#This Row],[R.D.]]*1.8*1.403</f>
        <v>32.880707999999998</v>
      </c>
      <c r="L495" s="1">
        <f>Tabella1[[#This Row],[R.D.]]*1.8*1.398</f>
        <v>32.763528000000001</v>
      </c>
      <c r="M495" s="1">
        <f>Tabella1[[#This Row],[R.D.]]*1.8*1.398</f>
        <v>32.763528000000001</v>
      </c>
      <c r="N495" s="1">
        <f>Tabella1[[#This Row],[R.D.]]*1.8*1.399</f>
        <v>32.786963999999998</v>
      </c>
      <c r="O495" s="1">
        <f>ROUND(Tabella1[[#This Row],[R.D.]],2)</f>
        <v>13.02</v>
      </c>
      <c r="P495" s="1">
        <f>ROUND(Tabella1[[#This Row],[2019]],2)</f>
        <v>33.49</v>
      </c>
      <c r="Q495" s="1">
        <f>ROUND(Tabella1[[#This Row],[2018]],2)</f>
        <v>33.159999999999997</v>
      </c>
      <c r="R495" s="1">
        <f>ROUND(Tabella1[[#This Row],[2017]],2)</f>
        <v>32.880000000000003</v>
      </c>
      <c r="S495" s="1">
        <f>ROUND(Tabella1[[#This Row],[2016]],2)</f>
        <v>32.76</v>
      </c>
      <c r="T495" s="1">
        <f>ROUND(Tabella1[[#This Row],[2015]],2)</f>
        <v>32.76</v>
      </c>
      <c r="U495" s="1">
        <f>ROUND(Tabella1[[#This Row],[2014]],2)</f>
        <v>32.79</v>
      </c>
      <c r="V495" s="1">
        <f>SUM(Tabella1[[#This Row],[Canone 2019]:[Canone 2014]])</f>
        <v>197.83999999999997</v>
      </c>
    </row>
    <row r="496" spans="1:22" x14ac:dyDescent="0.25">
      <c r="A496" s="1" t="s">
        <v>824</v>
      </c>
      <c r="E496" s="1" t="s">
        <v>195</v>
      </c>
      <c r="F496" s="1" t="s">
        <v>825</v>
      </c>
      <c r="H496">
        <v>0</v>
      </c>
      <c r="I496" s="2">
        <f>Tabella1[[#This Row],[R.D.]]*1.8*1.429</f>
        <v>0</v>
      </c>
      <c r="J496" s="1">
        <f>Tabella1[[#This Row],[R.D.]]*1.8*1.415</f>
        <v>0</v>
      </c>
      <c r="K496" s="1">
        <f>Tabella1[[#This Row],[R.D.]]*1.8*1.403</f>
        <v>0</v>
      </c>
      <c r="L496" s="1">
        <f>Tabella1[[#This Row],[R.D.]]*1.8*1.398</f>
        <v>0</v>
      </c>
      <c r="M496" s="1">
        <f>Tabella1[[#This Row],[R.D.]]*1.8*1.398</f>
        <v>0</v>
      </c>
      <c r="N496" s="1">
        <f>Tabella1[[#This Row],[R.D.]]*1.8*1.399</f>
        <v>0</v>
      </c>
      <c r="O496" s="1">
        <f>ROUND(Tabella1[[#This Row],[R.D.]],2)</f>
        <v>0</v>
      </c>
      <c r="P496" s="1">
        <f>ROUND(Tabella1[[#This Row],[2019]],2)</f>
        <v>0</v>
      </c>
      <c r="Q496" s="1">
        <f>ROUND(Tabella1[[#This Row],[2018]],2)</f>
        <v>0</v>
      </c>
      <c r="R496" s="1">
        <f>ROUND(Tabella1[[#This Row],[2017]],2)</f>
        <v>0</v>
      </c>
      <c r="S496" s="1">
        <f>ROUND(Tabella1[[#This Row],[2016]],2)</f>
        <v>0</v>
      </c>
      <c r="T496" s="1">
        <f>ROUND(Tabella1[[#This Row],[2015]],2)</f>
        <v>0</v>
      </c>
      <c r="U496" s="1">
        <f>ROUND(Tabella1[[#This Row],[2014]],2)</f>
        <v>0</v>
      </c>
      <c r="V496" s="1">
        <f>SUM(Tabella1[[#This Row],[Canone 2019]:[Canone 2014]])</f>
        <v>0</v>
      </c>
    </row>
    <row r="497" spans="1:22" x14ac:dyDescent="0.25">
      <c r="A497" s="1" t="s">
        <v>826</v>
      </c>
      <c r="E497" s="1" t="s">
        <v>195</v>
      </c>
      <c r="F497" s="1" t="s">
        <v>827</v>
      </c>
      <c r="H497">
        <v>0</v>
      </c>
      <c r="I497" s="2">
        <f>Tabella1[[#This Row],[R.D.]]*1.8*1.429</f>
        <v>0</v>
      </c>
      <c r="J497" s="1">
        <f>Tabella1[[#This Row],[R.D.]]*1.8*1.415</f>
        <v>0</v>
      </c>
      <c r="K497" s="1">
        <f>Tabella1[[#This Row],[R.D.]]*1.8*1.403</f>
        <v>0</v>
      </c>
      <c r="L497" s="1">
        <f>Tabella1[[#This Row],[R.D.]]*1.8*1.398</f>
        <v>0</v>
      </c>
      <c r="M497" s="1">
        <f>Tabella1[[#This Row],[R.D.]]*1.8*1.398</f>
        <v>0</v>
      </c>
      <c r="N497" s="1">
        <f>Tabella1[[#This Row],[R.D.]]*1.8*1.399</f>
        <v>0</v>
      </c>
      <c r="O497" s="1">
        <f>ROUND(Tabella1[[#This Row],[R.D.]],2)</f>
        <v>0</v>
      </c>
      <c r="P497" s="1">
        <f>ROUND(Tabella1[[#This Row],[2019]],2)</f>
        <v>0</v>
      </c>
      <c r="Q497" s="1">
        <f>ROUND(Tabella1[[#This Row],[2018]],2)</f>
        <v>0</v>
      </c>
      <c r="R497" s="1">
        <f>ROUND(Tabella1[[#This Row],[2017]],2)</f>
        <v>0</v>
      </c>
      <c r="S497" s="1">
        <f>ROUND(Tabella1[[#This Row],[2016]],2)</f>
        <v>0</v>
      </c>
      <c r="T497" s="1">
        <f>ROUND(Tabella1[[#This Row],[2015]],2)</f>
        <v>0</v>
      </c>
      <c r="U497" s="1">
        <f>ROUND(Tabella1[[#This Row],[2014]],2)</f>
        <v>0</v>
      </c>
      <c r="V497" s="1">
        <f>SUM(Tabella1[[#This Row],[Canone 2019]:[Canone 2014]])</f>
        <v>0</v>
      </c>
    </row>
    <row r="498" spans="1:22" x14ac:dyDescent="0.25">
      <c r="A498" s="1" t="s">
        <v>828</v>
      </c>
      <c r="E498" s="1" t="s">
        <v>195</v>
      </c>
      <c r="F498" s="1" t="s">
        <v>829</v>
      </c>
      <c r="H498">
        <v>0</v>
      </c>
      <c r="I498" s="2">
        <f>Tabella1[[#This Row],[R.D.]]*1.8*1.429</f>
        <v>0</v>
      </c>
      <c r="J498" s="1">
        <f>Tabella1[[#This Row],[R.D.]]*1.8*1.415</f>
        <v>0</v>
      </c>
      <c r="K498" s="1">
        <f>Tabella1[[#This Row],[R.D.]]*1.8*1.403</f>
        <v>0</v>
      </c>
      <c r="L498" s="1">
        <f>Tabella1[[#This Row],[R.D.]]*1.8*1.398</f>
        <v>0</v>
      </c>
      <c r="M498" s="1">
        <f>Tabella1[[#This Row],[R.D.]]*1.8*1.398</f>
        <v>0</v>
      </c>
      <c r="N498" s="1">
        <f>Tabella1[[#This Row],[R.D.]]*1.8*1.399</f>
        <v>0</v>
      </c>
      <c r="O498" s="1">
        <f>ROUND(Tabella1[[#This Row],[R.D.]],2)</f>
        <v>0</v>
      </c>
      <c r="P498" s="1">
        <f>ROUND(Tabella1[[#This Row],[2019]],2)</f>
        <v>0</v>
      </c>
      <c r="Q498" s="1">
        <f>ROUND(Tabella1[[#This Row],[2018]],2)</f>
        <v>0</v>
      </c>
      <c r="R498" s="1">
        <f>ROUND(Tabella1[[#This Row],[2017]],2)</f>
        <v>0</v>
      </c>
      <c r="S498" s="1">
        <f>ROUND(Tabella1[[#This Row],[2016]],2)</f>
        <v>0</v>
      </c>
      <c r="T498" s="1">
        <f>ROUND(Tabella1[[#This Row],[2015]],2)</f>
        <v>0</v>
      </c>
      <c r="U498" s="1">
        <f>ROUND(Tabella1[[#This Row],[2014]],2)</f>
        <v>0</v>
      </c>
      <c r="V498" s="1">
        <f>SUM(Tabella1[[#This Row],[Canone 2019]:[Canone 2014]])</f>
        <v>0</v>
      </c>
    </row>
    <row r="499" spans="1:22" x14ac:dyDescent="0.25">
      <c r="A499" s="1" t="s">
        <v>830</v>
      </c>
      <c r="E499" s="1" t="s">
        <v>195</v>
      </c>
      <c r="F499" s="1" t="s">
        <v>831</v>
      </c>
      <c r="G499" s="1" t="s">
        <v>1429</v>
      </c>
      <c r="H499">
        <v>0</v>
      </c>
      <c r="I499" s="2">
        <f>Tabella1[[#This Row],[R.D.]]*1.8*1.429</f>
        <v>0</v>
      </c>
      <c r="J499" s="1">
        <f>Tabella1[[#This Row],[R.D.]]*1.8*1.415</f>
        <v>0</v>
      </c>
      <c r="K499" s="1">
        <f>Tabella1[[#This Row],[R.D.]]*1.8*1.403</f>
        <v>0</v>
      </c>
      <c r="L499" s="1">
        <f>Tabella1[[#This Row],[R.D.]]*1.8*1.398</f>
        <v>0</v>
      </c>
      <c r="M499" s="1">
        <f>Tabella1[[#This Row],[R.D.]]*1.8*1.398</f>
        <v>0</v>
      </c>
      <c r="N499" s="1">
        <f>Tabella1[[#This Row],[R.D.]]*1.8*1.399</f>
        <v>0</v>
      </c>
      <c r="O499" s="1">
        <f>ROUND(Tabella1[[#This Row],[R.D.]],2)</f>
        <v>0</v>
      </c>
      <c r="P499" s="1">
        <f>ROUND(Tabella1[[#This Row],[2019]],2)</f>
        <v>0</v>
      </c>
      <c r="Q499" s="1">
        <f>ROUND(Tabella1[[#This Row],[2018]],2)</f>
        <v>0</v>
      </c>
      <c r="R499" s="1">
        <f>ROUND(Tabella1[[#This Row],[2017]],2)</f>
        <v>0</v>
      </c>
      <c r="S499" s="1">
        <f>ROUND(Tabella1[[#This Row],[2016]],2)</f>
        <v>0</v>
      </c>
      <c r="T499" s="1">
        <f>ROUND(Tabella1[[#This Row],[2015]],2)</f>
        <v>0</v>
      </c>
      <c r="U499" s="1">
        <f>ROUND(Tabella1[[#This Row],[2014]],2)</f>
        <v>0</v>
      </c>
      <c r="V499" s="1">
        <f>SUM(Tabella1[[#This Row],[Canone 2019]:[Canone 2014]])</f>
        <v>0</v>
      </c>
    </row>
    <row r="500" spans="1:22" x14ac:dyDescent="0.25">
      <c r="A500" s="1" t="s">
        <v>832</v>
      </c>
      <c r="E500" s="1" t="s">
        <v>195</v>
      </c>
      <c r="F500" s="1" t="s">
        <v>833</v>
      </c>
      <c r="G500" s="1" t="s">
        <v>88</v>
      </c>
      <c r="H500">
        <v>0</v>
      </c>
      <c r="I500" s="2">
        <f>Tabella1[[#This Row],[R.D.]]*1.8*1.429</f>
        <v>0</v>
      </c>
      <c r="J500" s="1">
        <f>Tabella1[[#This Row],[R.D.]]*1.8*1.415</f>
        <v>0</v>
      </c>
      <c r="K500" s="1">
        <f>Tabella1[[#This Row],[R.D.]]*1.8*1.403</f>
        <v>0</v>
      </c>
      <c r="L500" s="1">
        <f>Tabella1[[#This Row],[R.D.]]*1.8*1.398</f>
        <v>0</v>
      </c>
      <c r="M500" s="1">
        <f>Tabella1[[#This Row],[R.D.]]*1.8*1.398</f>
        <v>0</v>
      </c>
      <c r="N500" s="1">
        <f>Tabella1[[#This Row],[R.D.]]*1.8*1.399</f>
        <v>0</v>
      </c>
      <c r="O500" s="1">
        <f>ROUND(Tabella1[[#This Row],[R.D.]],2)</f>
        <v>0</v>
      </c>
      <c r="P500" s="1">
        <f>ROUND(Tabella1[[#This Row],[2019]],2)</f>
        <v>0</v>
      </c>
      <c r="Q500" s="1">
        <f>ROUND(Tabella1[[#This Row],[2018]],2)</f>
        <v>0</v>
      </c>
      <c r="R500" s="1">
        <f>ROUND(Tabella1[[#This Row],[2017]],2)</f>
        <v>0</v>
      </c>
      <c r="S500" s="1">
        <f>ROUND(Tabella1[[#This Row],[2016]],2)</f>
        <v>0</v>
      </c>
      <c r="T500" s="1">
        <f>ROUND(Tabella1[[#This Row],[2015]],2)</f>
        <v>0</v>
      </c>
      <c r="U500" s="1">
        <f>ROUND(Tabella1[[#This Row],[2014]],2)</f>
        <v>0</v>
      </c>
      <c r="V500" s="1">
        <f>SUM(Tabella1[[#This Row],[Canone 2019]:[Canone 2014]])</f>
        <v>0</v>
      </c>
    </row>
    <row r="501" spans="1:22" x14ac:dyDescent="0.25">
      <c r="A501" s="1" t="s">
        <v>834</v>
      </c>
      <c r="E501" s="1" t="s">
        <v>195</v>
      </c>
      <c r="F501" s="1" t="s">
        <v>835</v>
      </c>
      <c r="G501" s="1" t="s">
        <v>836</v>
      </c>
      <c r="H501">
        <v>7.44</v>
      </c>
      <c r="I501" s="2">
        <f>Tabella1[[#This Row],[R.D.]]*1.8*1.429</f>
        <v>19.137168000000003</v>
      </c>
      <c r="J501" s="1">
        <f>Tabella1[[#This Row],[R.D.]]*1.8*1.415</f>
        <v>18.949680000000001</v>
      </c>
      <c r="K501" s="1">
        <f>Tabella1[[#This Row],[R.D.]]*1.8*1.403</f>
        <v>18.788976000000002</v>
      </c>
      <c r="L501" s="1">
        <f>Tabella1[[#This Row],[R.D.]]*1.8*1.398</f>
        <v>18.722016</v>
      </c>
      <c r="M501" s="1">
        <f>Tabella1[[#This Row],[R.D.]]*1.8*1.398</f>
        <v>18.722016</v>
      </c>
      <c r="N501" s="1">
        <f>Tabella1[[#This Row],[R.D.]]*1.8*1.399</f>
        <v>18.735408000000003</v>
      </c>
      <c r="O501" s="1">
        <f>ROUND(Tabella1[[#This Row],[R.D.]],2)</f>
        <v>7.44</v>
      </c>
      <c r="P501" s="1">
        <f>ROUND(Tabella1[[#This Row],[2019]],2)</f>
        <v>19.14</v>
      </c>
      <c r="Q501" s="1">
        <f>ROUND(Tabella1[[#This Row],[2018]],2)</f>
        <v>18.95</v>
      </c>
      <c r="R501" s="1">
        <f>ROUND(Tabella1[[#This Row],[2017]],2)</f>
        <v>18.79</v>
      </c>
      <c r="S501" s="1">
        <f>ROUND(Tabella1[[#This Row],[2016]],2)</f>
        <v>18.72</v>
      </c>
      <c r="T501" s="1">
        <f>ROUND(Tabella1[[#This Row],[2015]],2)</f>
        <v>18.72</v>
      </c>
      <c r="U501" s="1">
        <f>ROUND(Tabella1[[#This Row],[2014]],2)</f>
        <v>18.739999999999998</v>
      </c>
      <c r="V501" s="1">
        <f>SUM(Tabella1[[#This Row],[Canone 2019]:[Canone 2014]])</f>
        <v>113.05999999999999</v>
      </c>
    </row>
    <row r="502" spans="1:22" x14ac:dyDescent="0.25">
      <c r="A502" s="1" t="s">
        <v>837</v>
      </c>
      <c r="E502" s="1" t="s">
        <v>195</v>
      </c>
      <c r="F502" s="1" t="s">
        <v>838</v>
      </c>
      <c r="G502" s="1" t="s">
        <v>839</v>
      </c>
      <c r="H502">
        <v>8.25</v>
      </c>
      <c r="I502" s="2">
        <f>Tabella1[[#This Row],[R.D.]]*1.8*1.429</f>
        <v>21.220649999999999</v>
      </c>
      <c r="J502" s="1">
        <f>Tabella1[[#This Row],[R.D.]]*1.8*1.415</f>
        <v>21.01275</v>
      </c>
      <c r="K502" s="1">
        <f>Tabella1[[#This Row],[R.D.]]*1.8*1.403</f>
        <v>20.83455</v>
      </c>
      <c r="L502" s="1">
        <f>Tabella1[[#This Row],[R.D.]]*1.8*1.398</f>
        <v>20.760299999999997</v>
      </c>
      <c r="M502" s="1">
        <f>Tabella1[[#This Row],[R.D.]]*1.8*1.398</f>
        <v>20.760299999999997</v>
      </c>
      <c r="N502" s="1">
        <f>Tabella1[[#This Row],[R.D.]]*1.8*1.399</f>
        <v>20.77515</v>
      </c>
      <c r="O502" s="1">
        <f>ROUND(Tabella1[[#This Row],[R.D.]],2)</f>
        <v>8.25</v>
      </c>
      <c r="P502" s="1">
        <f>ROUND(Tabella1[[#This Row],[2019]],2)</f>
        <v>21.22</v>
      </c>
      <c r="Q502" s="1">
        <f>ROUND(Tabella1[[#This Row],[2018]],2)</f>
        <v>21.01</v>
      </c>
      <c r="R502" s="1">
        <f>ROUND(Tabella1[[#This Row],[2017]],2)</f>
        <v>20.83</v>
      </c>
      <c r="S502" s="1">
        <f>ROUND(Tabella1[[#This Row],[2016]],2)</f>
        <v>20.76</v>
      </c>
      <c r="T502" s="1">
        <f>ROUND(Tabella1[[#This Row],[2015]],2)</f>
        <v>20.76</v>
      </c>
      <c r="U502" s="1">
        <f>ROUND(Tabella1[[#This Row],[2014]],2)</f>
        <v>20.78</v>
      </c>
      <c r="V502" s="1">
        <f>SUM(Tabella1[[#This Row],[Canone 2019]:[Canone 2014]])</f>
        <v>125.36000000000001</v>
      </c>
    </row>
    <row r="503" spans="1:22" x14ac:dyDescent="0.25">
      <c r="A503" s="1" t="s">
        <v>840</v>
      </c>
      <c r="E503" s="1" t="s">
        <v>195</v>
      </c>
      <c r="F503" s="1" t="s">
        <v>841</v>
      </c>
      <c r="G503" s="1" t="s">
        <v>1430</v>
      </c>
      <c r="H503">
        <v>0</v>
      </c>
      <c r="I503" s="2">
        <f>Tabella1[[#This Row],[R.D.]]*1.8*1.429</f>
        <v>0</v>
      </c>
      <c r="J503" s="1">
        <f>Tabella1[[#This Row],[R.D.]]*1.8*1.415</f>
        <v>0</v>
      </c>
      <c r="K503" s="1">
        <f>Tabella1[[#This Row],[R.D.]]*1.8*1.403</f>
        <v>0</v>
      </c>
      <c r="L503" s="1">
        <f>Tabella1[[#This Row],[R.D.]]*1.8*1.398</f>
        <v>0</v>
      </c>
      <c r="M503" s="1">
        <f>Tabella1[[#This Row],[R.D.]]*1.8*1.398</f>
        <v>0</v>
      </c>
      <c r="N503" s="1">
        <f>Tabella1[[#This Row],[R.D.]]*1.8*1.399</f>
        <v>0</v>
      </c>
      <c r="O503" s="1">
        <f>ROUND(Tabella1[[#This Row],[R.D.]],2)</f>
        <v>0</v>
      </c>
      <c r="P503" s="1">
        <f>ROUND(Tabella1[[#This Row],[2019]],2)</f>
        <v>0</v>
      </c>
      <c r="Q503" s="1">
        <f>ROUND(Tabella1[[#This Row],[2018]],2)</f>
        <v>0</v>
      </c>
      <c r="R503" s="1">
        <f>ROUND(Tabella1[[#This Row],[2017]],2)</f>
        <v>0</v>
      </c>
      <c r="S503" s="1">
        <f>ROUND(Tabella1[[#This Row],[2016]],2)</f>
        <v>0</v>
      </c>
      <c r="T503" s="1">
        <f>ROUND(Tabella1[[#This Row],[2015]],2)</f>
        <v>0</v>
      </c>
      <c r="U503" s="1">
        <f>ROUND(Tabella1[[#This Row],[2014]],2)</f>
        <v>0</v>
      </c>
      <c r="V503" s="1">
        <f>SUM(Tabella1[[#This Row],[Canone 2019]:[Canone 2014]])</f>
        <v>0</v>
      </c>
    </row>
    <row r="504" spans="1:22" x14ac:dyDescent="0.25">
      <c r="A504" s="1" t="s">
        <v>842</v>
      </c>
      <c r="E504" s="1" t="s">
        <v>195</v>
      </c>
      <c r="F504" s="1" t="s">
        <v>843</v>
      </c>
      <c r="H504">
        <v>0</v>
      </c>
      <c r="I504" s="2">
        <f>Tabella1[[#This Row],[R.D.]]*1.8*1.429</f>
        <v>0</v>
      </c>
      <c r="J504" s="1">
        <f>Tabella1[[#This Row],[R.D.]]*1.8*1.415</f>
        <v>0</v>
      </c>
      <c r="K504" s="1">
        <f>Tabella1[[#This Row],[R.D.]]*1.8*1.403</f>
        <v>0</v>
      </c>
      <c r="L504" s="1">
        <f>Tabella1[[#This Row],[R.D.]]*1.8*1.398</f>
        <v>0</v>
      </c>
      <c r="M504" s="1">
        <f>Tabella1[[#This Row],[R.D.]]*1.8*1.398</f>
        <v>0</v>
      </c>
      <c r="N504" s="1">
        <f>Tabella1[[#This Row],[R.D.]]*1.8*1.399</f>
        <v>0</v>
      </c>
      <c r="O504" s="1">
        <f>ROUND(Tabella1[[#This Row],[R.D.]],2)</f>
        <v>0</v>
      </c>
      <c r="P504" s="1">
        <f>ROUND(Tabella1[[#This Row],[2019]],2)</f>
        <v>0</v>
      </c>
      <c r="Q504" s="1">
        <f>ROUND(Tabella1[[#This Row],[2018]],2)</f>
        <v>0</v>
      </c>
      <c r="R504" s="1">
        <f>ROUND(Tabella1[[#This Row],[2017]],2)</f>
        <v>0</v>
      </c>
      <c r="S504" s="1">
        <f>ROUND(Tabella1[[#This Row],[2016]],2)</f>
        <v>0</v>
      </c>
      <c r="T504" s="1">
        <f>ROUND(Tabella1[[#This Row],[2015]],2)</f>
        <v>0</v>
      </c>
      <c r="U504" s="1">
        <f>ROUND(Tabella1[[#This Row],[2014]],2)</f>
        <v>0</v>
      </c>
      <c r="V504" s="1">
        <f>SUM(Tabella1[[#This Row],[Canone 2019]:[Canone 2014]])</f>
        <v>0</v>
      </c>
    </row>
    <row r="505" spans="1:22" x14ac:dyDescent="0.25">
      <c r="A505" s="1" t="s">
        <v>844</v>
      </c>
      <c r="E505" s="1" t="s">
        <v>195</v>
      </c>
      <c r="F505" s="1" t="s">
        <v>843</v>
      </c>
      <c r="H505">
        <v>0</v>
      </c>
      <c r="I505" s="2">
        <f>Tabella1[[#This Row],[R.D.]]*1.8*1.429</f>
        <v>0</v>
      </c>
      <c r="J505" s="1">
        <f>Tabella1[[#This Row],[R.D.]]*1.8*1.415</f>
        <v>0</v>
      </c>
      <c r="K505" s="1">
        <f>Tabella1[[#This Row],[R.D.]]*1.8*1.403</f>
        <v>0</v>
      </c>
      <c r="L505" s="1">
        <f>Tabella1[[#This Row],[R.D.]]*1.8*1.398</f>
        <v>0</v>
      </c>
      <c r="M505" s="1">
        <f>Tabella1[[#This Row],[R.D.]]*1.8*1.398</f>
        <v>0</v>
      </c>
      <c r="N505" s="1">
        <f>Tabella1[[#This Row],[R.D.]]*1.8*1.399</f>
        <v>0</v>
      </c>
      <c r="O505" s="1">
        <f>ROUND(Tabella1[[#This Row],[R.D.]],2)</f>
        <v>0</v>
      </c>
      <c r="P505" s="1">
        <f>ROUND(Tabella1[[#This Row],[2019]],2)</f>
        <v>0</v>
      </c>
      <c r="Q505" s="1">
        <f>ROUND(Tabella1[[#This Row],[2018]],2)</f>
        <v>0</v>
      </c>
      <c r="R505" s="1">
        <f>ROUND(Tabella1[[#This Row],[2017]],2)</f>
        <v>0</v>
      </c>
      <c r="S505" s="1">
        <f>ROUND(Tabella1[[#This Row],[2016]],2)</f>
        <v>0</v>
      </c>
      <c r="T505" s="1">
        <f>ROUND(Tabella1[[#This Row],[2015]],2)</f>
        <v>0</v>
      </c>
      <c r="U505" s="1">
        <f>ROUND(Tabella1[[#This Row],[2014]],2)</f>
        <v>0</v>
      </c>
      <c r="V505" s="1">
        <f>SUM(Tabella1[[#This Row],[Canone 2019]:[Canone 2014]])</f>
        <v>0</v>
      </c>
    </row>
    <row r="506" spans="1:22" x14ac:dyDescent="0.25">
      <c r="A506" s="1" t="s">
        <v>723</v>
      </c>
      <c r="E506" s="1" t="s">
        <v>195</v>
      </c>
      <c r="F506" s="1" t="s">
        <v>845</v>
      </c>
      <c r="H506">
        <v>0</v>
      </c>
      <c r="I506" s="2">
        <f>Tabella1[[#This Row],[R.D.]]*1.8*1.429</f>
        <v>0</v>
      </c>
      <c r="J506" s="1">
        <f>Tabella1[[#This Row],[R.D.]]*1.8*1.415</f>
        <v>0</v>
      </c>
      <c r="K506" s="1">
        <f>Tabella1[[#This Row],[R.D.]]*1.8*1.403</f>
        <v>0</v>
      </c>
      <c r="L506" s="1">
        <f>Tabella1[[#This Row],[R.D.]]*1.8*1.398</f>
        <v>0</v>
      </c>
      <c r="M506" s="1">
        <f>Tabella1[[#This Row],[R.D.]]*1.8*1.398</f>
        <v>0</v>
      </c>
      <c r="N506" s="1">
        <f>Tabella1[[#This Row],[R.D.]]*1.8*1.399</f>
        <v>0</v>
      </c>
      <c r="O506" s="1">
        <f>ROUND(Tabella1[[#This Row],[R.D.]],2)</f>
        <v>0</v>
      </c>
      <c r="P506" s="1">
        <f>ROUND(Tabella1[[#This Row],[2019]],2)</f>
        <v>0</v>
      </c>
      <c r="Q506" s="1">
        <f>ROUND(Tabella1[[#This Row],[2018]],2)</f>
        <v>0</v>
      </c>
      <c r="R506" s="1">
        <f>ROUND(Tabella1[[#This Row],[2017]],2)</f>
        <v>0</v>
      </c>
      <c r="S506" s="1">
        <f>ROUND(Tabella1[[#This Row],[2016]],2)</f>
        <v>0</v>
      </c>
      <c r="T506" s="1">
        <f>ROUND(Tabella1[[#This Row],[2015]],2)</f>
        <v>0</v>
      </c>
      <c r="U506" s="1">
        <f>ROUND(Tabella1[[#This Row],[2014]],2)</f>
        <v>0</v>
      </c>
      <c r="V506" s="1">
        <f>SUM(Tabella1[[#This Row],[Canone 2019]:[Canone 2014]])</f>
        <v>0</v>
      </c>
    </row>
    <row r="507" spans="1:22" x14ac:dyDescent="0.25">
      <c r="A507" s="1" t="s">
        <v>726</v>
      </c>
      <c r="E507" s="1" t="s">
        <v>195</v>
      </c>
      <c r="F507" s="1" t="s">
        <v>845</v>
      </c>
      <c r="H507">
        <v>0</v>
      </c>
      <c r="I507" s="2">
        <f>Tabella1[[#This Row],[R.D.]]*1.8*1.429</f>
        <v>0</v>
      </c>
      <c r="J507" s="1">
        <f>Tabella1[[#This Row],[R.D.]]*1.8*1.415</f>
        <v>0</v>
      </c>
      <c r="K507" s="1">
        <f>Tabella1[[#This Row],[R.D.]]*1.8*1.403</f>
        <v>0</v>
      </c>
      <c r="L507" s="1">
        <f>Tabella1[[#This Row],[R.D.]]*1.8*1.398</f>
        <v>0</v>
      </c>
      <c r="M507" s="1">
        <f>Tabella1[[#This Row],[R.D.]]*1.8*1.398</f>
        <v>0</v>
      </c>
      <c r="N507" s="1">
        <f>Tabella1[[#This Row],[R.D.]]*1.8*1.399</f>
        <v>0</v>
      </c>
      <c r="O507" s="1">
        <f>ROUND(Tabella1[[#This Row],[R.D.]],2)</f>
        <v>0</v>
      </c>
      <c r="P507" s="1">
        <f>ROUND(Tabella1[[#This Row],[2019]],2)</f>
        <v>0</v>
      </c>
      <c r="Q507" s="1">
        <f>ROUND(Tabella1[[#This Row],[2018]],2)</f>
        <v>0</v>
      </c>
      <c r="R507" s="1">
        <f>ROUND(Tabella1[[#This Row],[2017]],2)</f>
        <v>0</v>
      </c>
      <c r="S507" s="1">
        <f>ROUND(Tabella1[[#This Row],[2016]],2)</f>
        <v>0</v>
      </c>
      <c r="T507" s="1">
        <f>ROUND(Tabella1[[#This Row],[2015]],2)</f>
        <v>0</v>
      </c>
      <c r="U507" s="1">
        <f>ROUND(Tabella1[[#This Row],[2014]],2)</f>
        <v>0</v>
      </c>
      <c r="V507" s="1">
        <f>SUM(Tabella1[[#This Row],[Canone 2019]:[Canone 2014]])</f>
        <v>0</v>
      </c>
    </row>
    <row r="508" spans="1:22" x14ac:dyDescent="0.25">
      <c r="A508" s="1" t="s">
        <v>846</v>
      </c>
      <c r="E508" s="1" t="s">
        <v>195</v>
      </c>
      <c r="F508" s="1" t="s">
        <v>847</v>
      </c>
      <c r="G508" s="1" t="s">
        <v>1431</v>
      </c>
      <c r="H508">
        <v>0</v>
      </c>
      <c r="I508" s="2">
        <f>Tabella1[[#This Row],[R.D.]]*1.8*1.429</f>
        <v>0</v>
      </c>
      <c r="J508" s="1">
        <f>Tabella1[[#This Row],[R.D.]]*1.8*1.415</f>
        <v>0</v>
      </c>
      <c r="K508" s="1">
        <f>Tabella1[[#This Row],[R.D.]]*1.8*1.403</f>
        <v>0</v>
      </c>
      <c r="L508" s="1">
        <f>Tabella1[[#This Row],[R.D.]]*1.8*1.398</f>
        <v>0</v>
      </c>
      <c r="M508" s="1">
        <f>Tabella1[[#This Row],[R.D.]]*1.8*1.398</f>
        <v>0</v>
      </c>
      <c r="N508" s="1">
        <f>Tabella1[[#This Row],[R.D.]]*1.8*1.399</f>
        <v>0</v>
      </c>
      <c r="O508" s="1">
        <f>ROUND(Tabella1[[#This Row],[R.D.]],2)</f>
        <v>0</v>
      </c>
      <c r="P508" s="1">
        <f>ROUND(Tabella1[[#This Row],[2019]],2)</f>
        <v>0</v>
      </c>
      <c r="Q508" s="1">
        <f>ROUND(Tabella1[[#This Row],[2018]],2)</f>
        <v>0</v>
      </c>
      <c r="R508" s="1">
        <f>ROUND(Tabella1[[#This Row],[2017]],2)</f>
        <v>0</v>
      </c>
      <c r="S508" s="1">
        <f>ROUND(Tabella1[[#This Row],[2016]],2)</f>
        <v>0</v>
      </c>
      <c r="T508" s="1">
        <f>ROUND(Tabella1[[#This Row],[2015]],2)</f>
        <v>0</v>
      </c>
      <c r="U508" s="1">
        <f>ROUND(Tabella1[[#This Row],[2014]],2)</f>
        <v>0</v>
      </c>
      <c r="V508" s="1">
        <f>SUM(Tabella1[[#This Row],[Canone 2019]:[Canone 2014]])</f>
        <v>0</v>
      </c>
    </row>
    <row r="509" spans="1:22" x14ac:dyDescent="0.25">
      <c r="A509" s="1" t="s">
        <v>848</v>
      </c>
      <c r="E509" s="1" t="s">
        <v>195</v>
      </c>
      <c r="F509" s="1" t="s">
        <v>849</v>
      </c>
      <c r="H509">
        <v>0</v>
      </c>
      <c r="I509" s="2">
        <f>Tabella1[[#This Row],[R.D.]]*1.8*1.429</f>
        <v>0</v>
      </c>
      <c r="J509" s="1">
        <f>Tabella1[[#This Row],[R.D.]]*1.8*1.415</f>
        <v>0</v>
      </c>
      <c r="K509" s="1">
        <f>Tabella1[[#This Row],[R.D.]]*1.8*1.403</f>
        <v>0</v>
      </c>
      <c r="L509" s="1">
        <f>Tabella1[[#This Row],[R.D.]]*1.8*1.398</f>
        <v>0</v>
      </c>
      <c r="M509" s="1">
        <f>Tabella1[[#This Row],[R.D.]]*1.8*1.398</f>
        <v>0</v>
      </c>
      <c r="N509" s="1">
        <f>Tabella1[[#This Row],[R.D.]]*1.8*1.399</f>
        <v>0</v>
      </c>
      <c r="O509" s="1">
        <f>ROUND(Tabella1[[#This Row],[R.D.]],2)</f>
        <v>0</v>
      </c>
      <c r="P509" s="1">
        <f>ROUND(Tabella1[[#This Row],[2019]],2)</f>
        <v>0</v>
      </c>
      <c r="Q509" s="1">
        <f>ROUND(Tabella1[[#This Row],[2018]],2)</f>
        <v>0</v>
      </c>
      <c r="R509" s="1">
        <f>ROUND(Tabella1[[#This Row],[2017]],2)</f>
        <v>0</v>
      </c>
      <c r="S509" s="1">
        <f>ROUND(Tabella1[[#This Row],[2016]],2)</f>
        <v>0</v>
      </c>
      <c r="T509" s="1">
        <f>ROUND(Tabella1[[#This Row],[2015]],2)</f>
        <v>0</v>
      </c>
      <c r="U509" s="1">
        <f>ROUND(Tabella1[[#This Row],[2014]],2)</f>
        <v>0</v>
      </c>
      <c r="V509" s="1">
        <f>SUM(Tabella1[[#This Row],[Canone 2019]:[Canone 2014]])</f>
        <v>0</v>
      </c>
    </row>
    <row r="510" spans="1:22" x14ac:dyDescent="0.25">
      <c r="A510" s="1" t="s">
        <v>850</v>
      </c>
      <c r="E510" s="1" t="s">
        <v>195</v>
      </c>
      <c r="F510" s="1" t="s">
        <v>851</v>
      </c>
      <c r="G510" s="1" t="s">
        <v>1432</v>
      </c>
      <c r="H510">
        <v>0</v>
      </c>
      <c r="I510" s="2">
        <f>Tabella1[[#This Row],[R.D.]]*1.8*1.429</f>
        <v>0</v>
      </c>
      <c r="J510" s="1">
        <f>Tabella1[[#This Row],[R.D.]]*1.8*1.415</f>
        <v>0</v>
      </c>
      <c r="K510" s="1">
        <f>Tabella1[[#This Row],[R.D.]]*1.8*1.403</f>
        <v>0</v>
      </c>
      <c r="L510" s="1">
        <f>Tabella1[[#This Row],[R.D.]]*1.8*1.398</f>
        <v>0</v>
      </c>
      <c r="M510" s="1">
        <f>Tabella1[[#This Row],[R.D.]]*1.8*1.398</f>
        <v>0</v>
      </c>
      <c r="N510" s="1">
        <f>Tabella1[[#This Row],[R.D.]]*1.8*1.399</f>
        <v>0</v>
      </c>
      <c r="O510" s="1">
        <f>ROUND(Tabella1[[#This Row],[R.D.]],2)</f>
        <v>0</v>
      </c>
      <c r="P510" s="1">
        <f>ROUND(Tabella1[[#This Row],[2019]],2)</f>
        <v>0</v>
      </c>
      <c r="Q510" s="1">
        <f>ROUND(Tabella1[[#This Row],[2018]],2)</f>
        <v>0</v>
      </c>
      <c r="R510" s="1">
        <f>ROUND(Tabella1[[#This Row],[2017]],2)</f>
        <v>0</v>
      </c>
      <c r="S510" s="1">
        <f>ROUND(Tabella1[[#This Row],[2016]],2)</f>
        <v>0</v>
      </c>
      <c r="T510" s="1">
        <f>ROUND(Tabella1[[#This Row],[2015]],2)</f>
        <v>0</v>
      </c>
      <c r="U510" s="1">
        <f>ROUND(Tabella1[[#This Row],[2014]],2)</f>
        <v>0</v>
      </c>
      <c r="V510" s="1">
        <f>SUM(Tabella1[[#This Row],[Canone 2019]:[Canone 2014]])</f>
        <v>0</v>
      </c>
    </row>
    <row r="511" spans="1:22" x14ac:dyDescent="0.25">
      <c r="A511" s="1" t="s">
        <v>852</v>
      </c>
      <c r="E511" s="1" t="s">
        <v>195</v>
      </c>
      <c r="F511" s="1" t="s">
        <v>853</v>
      </c>
      <c r="H511">
        <v>0</v>
      </c>
      <c r="I511" s="2">
        <f>Tabella1[[#This Row],[R.D.]]*1.8*1.429</f>
        <v>0</v>
      </c>
      <c r="J511" s="1">
        <f>Tabella1[[#This Row],[R.D.]]*1.8*1.415</f>
        <v>0</v>
      </c>
      <c r="K511" s="1">
        <f>Tabella1[[#This Row],[R.D.]]*1.8*1.403</f>
        <v>0</v>
      </c>
      <c r="L511" s="1">
        <f>Tabella1[[#This Row],[R.D.]]*1.8*1.398</f>
        <v>0</v>
      </c>
      <c r="M511" s="1">
        <f>Tabella1[[#This Row],[R.D.]]*1.8*1.398</f>
        <v>0</v>
      </c>
      <c r="N511" s="1">
        <f>Tabella1[[#This Row],[R.D.]]*1.8*1.399</f>
        <v>0</v>
      </c>
      <c r="O511" s="1">
        <f>ROUND(Tabella1[[#This Row],[R.D.]],2)</f>
        <v>0</v>
      </c>
      <c r="P511" s="1">
        <f>ROUND(Tabella1[[#This Row],[2019]],2)</f>
        <v>0</v>
      </c>
      <c r="Q511" s="1">
        <f>ROUND(Tabella1[[#This Row],[2018]],2)</f>
        <v>0</v>
      </c>
      <c r="R511" s="1">
        <f>ROUND(Tabella1[[#This Row],[2017]],2)</f>
        <v>0</v>
      </c>
      <c r="S511" s="1">
        <f>ROUND(Tabella1[[#This Row],[2016]],2)</f>
        <v>0</v>
      </c>
      <c r="T511" s="1">
        <f>ROUND(Tabella1[[#This Row],[2015]],2)</f>
        <v>0</v>
      </c>
      <c r="U511" s="1">
        <f>ROUND(Tabella1[[#This Row],[2014]],2)</f>
        <v>0</v>
      </c>
      <c r="V511" s="1">
        <f>SUM(Tabella1[[#This Row],[Canone 2019]:[Canone 2014]])</f>
        <v>0</v>
      </c>
    </row>
    <row r="512" spans="1:22" x14ac:dyDescent="0.25">
      <c r="A512" s="1" t="s">
        <v>854</v>
      </c>
      <c r="E512" s="1" t="s">
        <v>195</v>
      </c>
      <c r="F512" s="1" t="s">
        <v>855</v>
      </c>
      <c r="H512">
        <v>0</v>
      </c>
      <c r="I512" s="2">
        <f>Tabella1[[#This Row],[R.D.]]*1.8*1.429</f>
        <v>0</v>
      </c>
      <c r="J512" s="1">
        <f>Tabella1[[#This Row],[R.D.]]*1.8*1.415</f>
        <v>0</v>
      </c>
      <c r="K512" s="1">
        <f>Tabella1[[#This Row],[R.D.]]*1.8*1.403</f>
        <v>0</v>
      </c>
      <c r="L512" s="1">
        <f>Tabella1[[#This Row],[R.D.]]*1.8*1.398</f>
        <v>0</v>
      </c>
      <c r="M512" s="1">
        <f>Tabella1[[#This Row],[R.D.]]*1.8*1.398</f>
        <v>0</v>
      </c>
      <c r="N512" s="1">
        <f>Tabella1[[#This Row],[R.D.]]*1.8*1.399</f>
        <v>0</v>
      </c>
      <c r="O512" s="1">
        <f>ROUND(Tabella1[[#This Row],[R.D.]],2)</f>
        <v>0</v>
      </c>
      <c r="P512" s="1">
        <f>ROUND(Tabella1[[#This Row],[2019]],2)</f>
        <v>0</v>
      </c>
      <c r="Q512" s="1">
        <f>ROUND(Tabella1[[#This Row],[2018]],2)</f>
        <v>0</v>
      </c>
      <c r="R512" s="1">
        <f>ROUND(Tabella1[[#This Row],[2017]],2)</f>
        <v>0</v>
      </c>
      <c r="S512" s="1">
        <f>ROUND(Tabella1[[#This Row],[2016]],2)</f>
        <v>0</v>
      </c>
      <c r="T512" s="1">
        <f>ROUND(Tabella1[[#This Row],[2015]],2)</f>
        <v>0</v>
      </c>
      <c r="U512" s="1">
        <f>ROUND(Tabella1[[#This Row],[2014]],2)</f>
        <v>0</v>
      </c>
      <c r="V512" s="1">
        <f>SUM(Tabella1[[#This Row],[Canone 2019]:[Canone 2014]])</f>
        <v>0</v>
      </c>
    </row>
    <row r="513" spans="1:22" x14ac:dyDescent="0.25">
      <c r="A513" s="1" t="s">
        <v>357</v>
      </c>
      <c r="E513" s="1" t="s">
        <v>195</v>
      </c>
      <c r="F513" s="1" t="s">
        <v>856</v>
      </c>
      <c r="H513">
        <v>0</v>
      </c>
      <c r="I513" s="2">
        <f>Tabella1[[#This Row],[R.D.]]*1.8*1.429</f>
        <v>0</v>
      </c>
      <c r="J513" s="1">
        <f>Tabella1[[#This Row],[R.D.]]*1.8*1.415</f>
        <v>0</v>
      </c>
      <c r="K513" s="1">
        <f>Tabella1[[#This Row],[R.D.]]*1.8*1.403</f>
        <v>0</v>
      </c>
      <c r="L513" s="1">
        <f>Tabella1[[#This Row],[R.D.]]*1.8*1.398</f>
        <v>0</v>
      </c>
      <c r="M513" s="1">
        <f>Tabella1[[#This Row],[R.D.]]*1.8*1.398</f>
        <v>0</v>
      </c>
      <c r="N513" s="1">
        <f>Tabella1[[#This Row],[R.D.]]*1.8*1.399</f>
        <v>0</v>
      </c>
      <c r="O513" s="1">
        <f>ROUND(Tabella1[[#This Row],[R.D.]],2)</f>
        <v>0</v>
      </c>
      <c r="P513" s="1">
        <f>ROUND(Tabella1[[#This Row],[2019]],2)</f>
        <v>0</v>
      </c>
      <c r="Q513" s="1">
        <f>ROUND(Tabella1[[#This Row],[2018]],2)</f>
        <v>0</v>
      </c>
      <c r="R513" s="1">
        <f>ROUND(Tabella1[[#This Row],[2017]],2)</f>
        <v>0</v>
      </c>
      <c r="S513" s="1">
        <f>ROUND(Tabella1[[#This Row],[2016]],2)</f>
        <v>0</v>
      </c>
      <c r="T513" s="1">
        <f>ROUND(Tabella1[[#This Row],[2015]],2)</f>
        <v>0</v>
      </c>
      <c r="U513" s="1">
        <f>ROUND(Tabella1[[#This Row],[2014]],2)</f>
        <v>0</v>
      </c>
      <c r="V513" s="1">
        <f>SUM(Tabella1[[#This Row],[Canone 2019]:[Canone 2014]])</f>
        <v>0</v>
      </c>
    </row>
    <row r="514" spans="1:22" x14ac:dyDescent="0.25">
      <c r="A514" s="1" t="s">
        <v>857</v>
      </c>
      <c r="E514" s="1" t="s">
        <v>195</v>
      </c>
      <c r="F514" s="1" t="s">
        <v>858</v>
      </c>
      <c r="H514">
        <v>0</v>
      </c>
      <c r="I514" s="2">
        <f>Tabella1[[#This Row],[R.D.]]*1.8*1.429</f>
        <v>0</v>
      </c>
      <c r="J514" s="1">
        <f>Tabella1[[#This Row],[R.D.]]*1.8*1.415</f>
        <v>0</v>
      </c>
      <c r="K514" s="1">
        <f>Tabella1[[#This Row],[R.D.]]*1.8*1.403</f>
        <v>0</v>
      </c>
      <c r="L514" s="1">
        <f>Tabella1[[#This Row],[R.D.]]*1.8*1.398</f>
        <v>0</v>
      </c>
      <c r="M514" s="1">
        <f>Tabella1[[#This Row],[R.D.]]*1.8*1.398</f>
        <v>0</v>
      </c>
      <c r="N514" s="1">
        <f>Tabella1[[#This Row],[R.D.]]*1.8*1.399</f>
        <v>0</v>
      </c>
      <c r="O514" s="1">
        <f>ROUND(Tabella1[[#This Row],[R.D.]],2)</f>
        <v>0</v>
      </c>
      <c r="P514" s="1">
        <f>ROUND(Tabella1[[#This Row],[2019]],2)</f>
        <v>0</v>
      </c>
      <c r="Q514" s="1">
        <f>ROUND(Tabella1[[#This Row],[2018]],2)</f>
        <v>0</v>
      </c>
      <c r="R514" s="1">
        <f>ROUND(Tabella1[[#This Row],[2017]],2)</f>
        <v>0</v>
      </c>
      <c r="S514" s="1">
        <f>ROUND(Tabella1[[#This Row],[2016]],2)</f>
        <v>0</v>
      </c>
      <c r="T514" s="1">
        <f>ROUND(Tabella1[[#This Row],[2015]],2)</f>
        <v>0</v>
      </c>
      <c r="U514" s="1">
        <f>ROUND(Tabella1[[#This Row],[2014]],2)</f>
        <v>0</v>
      </c>
      <c r="V514" s="1">
        <f>SUM(Tabella1[[#This Row],[Canone 2019]:[Canone 2014]])</f>
        <v>0</v>
      </c>
    </row>
    <row r="515" spans="1:22" x14ac:dyDescent="0.25">
      <c r="A515" s="1" t="s">
        <v>729</v>
      </c>
      <c r="E515" s="1" t="s">
        <v>195</v>
      </c>
      <c r="F515" s="1" t="s">
        <v>859</v>
      </c>
      <c r="G515" s="1" t="s">
        <v>1433</v>
      </c>
      <c r="H515">
        <v>5.0199999999999996</v>
      </c>
      <c r="I515" s="2">
        <f>Tabella1[[#This Row],[R.D.]]*1.8*1.429</f>
        <v>12.912444000000001</v>
      </c>
      <c r="J515" s="1">
        <f>Tabella1[[#This Row],[R.D.]]*1.8*1.415</f>
        <v>12.78594</v>
      </c>
      <c r="K515" s="1">
        <f>Tabella1[[#This Row],[R.D.]]*1.8*1.403</f>
        <v>12.677508</v>
      </c>
      <c r="L515" s="1">
        <f>Tabella1[[#This Row],[R.D.]]*1.8*1.398</f>
        <v>12.632327999999999</v>
      </c>
      <c r="M515" s="1">
        <f>Tabella1[[#This Row],[R.D.]]*1.8*1.398</f>
        <v>12.632327999999999</v>
      </c>
      <c r="N515" s="1">
        <f>Tabella1[[#This Row],[R.D.]]*1.8*1.399</f>
        <v>12.641363999999999</v>
      </c>
      <c r="O515" s="1">
        <f>ROUND(Tabella1[[#This Row],[R.D.]],2)</f>
        <v>5.0199999999999996</v>
      </c>
      <c r="P515" s="1">
        <f>ROUND(Tabella1[[#This Row],[2019]],2)</f>
        <v>12.91</v>
      </c>
      <c r="Q515" s="1">
        <f>ROUND(Tabella1[[#This Row],[2018]],2)</f>
        <v>12.79</v>
      </c>
      <c r="R515" s="1">
        <f>ROUND(Tabella1[[#This Row],[2017]],2)</f>
        <v>12.68</v>
      </c>
      <c r="S515" s="1">
        <f>ROUND(Tabella1[[#This Row],[2016]],2)</f>
        <v>12.63</v>
      </c>
      <c r="T515" s="1">
        <f>ROUND(Tabella1[[#This Row],[2015]],2)</f>
        <v>12.63</v>
      </c>
      <c r="U515" s="1">
        <f>ROUND(Tabella1[[#This Row],[2014]],2)</f>
        <v>12.64</v>
      </c>
      <c r="V515" s="1">
        <f>SUM(Tabella1[[#This Row],[Canone 2019]:[Canone 2014]])</f>
        <v>76.28</v>
      </c>
    </row>
    <row r="516" spans="1:22" x14ac:dyDescent="0.25">
      <c r="A516" s="1" t="s">
        <v>732</v>
      </c>
      <c r="E516" s="1" t="s">
        <v>195</v>
      </c>
      <c r="F516" s="1" t="s">
        <v>860</v>
      </c>
      <c r="G516" s="1" t="s">
        <v>1434</v>
      </c>
      <c r="H516">
        <v>0</v>
      </c>
      <c r="I516" s="2">
        <f>Tabella1[[#This Row],[R.D.]]*1.8*1.429</f>
        <v>0</v>
      </c>
      <c r="J516" s="1">
        <f>Tabella1[[#This Row],[R.D.]]*1.8*1.415</f>
        <v>0</v>
      </c>
      <c r="K516" s="1">
        <f>Tabella1[[#This Row],[R.D.]]*1.8*1.403</f>
        <v>0</v>
      </c>
      <c r="L516" s="1">
        <f>Tabella1[[#This Row],[R.D.]]*1.8*1.398</f>
        <v>0</v>
      </c>
      <c r="M516" s="1">
        <f>Tabella1[[#This Row],[R.D.]]*1.8*1.398</f>
        <v>0</v>
      </c>
      <c r="N516" s="1">
        <f>Tabella1[[#This Row],[R.D.]]*1.8*1.399</f>
        <v>0</v>
      </c>
      <c r="O516" s="1">
        <f>ROUND(Tabella1[[#This Row],[R.D.]],2)</f>
        <v>0</v>
      </c>
      <c r="P516" s="1">
        <f>ROUND(Tabella1[[#This Row],[2019]],2)</f>
        <v>0</v>
      </c>
      <c r="Q516" s="1">
        <f>ROUND(Tabella1[[#This Row],[2018]],2)</f>
        <v>0</v>
      </c>
      <c r="R516" s="1">
        <f>ROUND(Tabella1[[#This Row],[2017]],2)</f>
        <v>0</v>
      </c>
      <c r="S516" s="1">
        <f>ROUND(Tabella1[[#This Row],[2016]],2)</f>
        <v>0</v>
      </c>
      <c r="T516" s="1">
        <f>ROUND(Tabella1[[#This Row],[2015]],2)</f>
        <v>0</v>
      </c>
      <c r="U516" s="1">
        <f>ROUND(Tabella1[[#This Row],[2014]],2)</f>
        <v>0</v>
      </c>
      <c r="V516" s="1">
        <f>SUM(Tabella1[[#This Row],[Canone 2019]:[Canone 2014]])</f>
        <v>0</v>
      </c>
    </row>
    <row r="517" spans="1:22" x14ac:dyDescent="0.25">
      <c r="A517" s="1" t="s">
        <v>861</v>
      </c>
      <c r="E517" s="1" t="s">
        <v>195</v>
      </c>
      <c r="F517" s="1" t="s">
        <v>862</v>
      </c>
      <c r="H517">
        <v>0</v>
      </c>
      <c r="I517" s="2">
        <f>Tabella1[[#This Row],[R.D.]]*1.8*1.429</f>
        <v>0</v>
      </c>
      <c r="J517" s="1">
        <f>Tabella1[[#This Row],[R.D.]]*1.8*1.415</f>
        <v>0</v>
      </c>
      <c r="K517" s="1">
        <f>Tabella1[[#This Row],[R.D.]]*1.8*1.403</f>
        <v>0</v>
      </c>
      <c r="L517" s="1">
        <f>Tabella1[[#This Row],[R.D.]]*1.8*1.398</f>
        <v>0</v>
      </c>
      <c r="M517" s="1">
        <f>Tabella1[[#This Row],[R.D.]]*1.8*1.398</f>
        <v>0</v>
      </c>
      <c r="N517" s="1">
        <f>Tabella1[[#This Row],[R.D.]]*1.8*1.399</f>
        <v>0</v>
      </c>
      <c r="O517" s="1">
        <f>ROUND(Tabella1[[#This Row],[R.D.]],2)</f>
        <v>0</v>
      </c>
      <c r="P517" s="1">
        <f>ROUND(Tabella1[[#This Row],[2019]],2)</f>
        <v>0</v>
      </c>
      <c r="Q517" s="1">
        <f>ROUND(Tabella1[[#This Row],[2018]],2)</f>
        <v>0</v>
      </c>
      <c r="R517" s="1">
        <f>ROUND(Tabella1[[#This Row],[2017]],2)</f>
        <v>0</v>
      </c>
      <c r="S517" s="1">
        <f>ROUND(Tabella1[[#This Row],[2016]],2)</f>
        <v>0</v>
      </c>
      <c r="T517" s="1">
        <f>ROUND(Tabella1[[#This Row],[2015]],2)</f>
        <v>0</v>
      </c>
      <c r="U517" s="1">
        <f>ROUND(Tabella1[[#This Row],[2014]],2)</f>
        <v>0</v>
      </c>
      <c r="V517" s="1">
        <f>SUM(Tabella1[[#This Row],[Canone 2019]:[Canone 2014]])</f>
        <v>0</v>
      </c>
    </row>
    <row r="518" spans="1:22" x14ac:dyDescent="0.25">
      <c r="A518" s="1" t="s">
        <v>863</v>
      </c>
      <c r="E518" s="1" t="s">
        <v>195</v>
      </c>
      <c r="F518" s="1" t="s">
        <v>864</v>
      </c>
      <c r="G518" s="1" t="s">
        <v>520</v>
      </c>
      <c r="H518">
        <v>0.6</v>
      </c>
      <c r="I518" s="2">
        <f>Tabella1[[#This Row],[R.D.]]*1.8*1.429</f>
        <v>1.5433200000000002</v>
      </c>
      <c r="J518" s="1">
        <f>Tabella1[[#This Row],[R.D.]]*1.8*1.415</f>
        <v>1.5282000000000002</v>
      </c>
      <c r="K518" s="1">
        <f>Tabella1[[#This Row],[R.D.]]*1.8*1.403</f>
        <v>1.5152400000000001</v>
      </c>
      <c r="L518" s="1">
        <f>Tabella1[[#This Row],[R.D.]]*1.8*1.398</f>
        <v>1.5098400000000001</v>
      </c>
      <c r="M518" s="1">
        <f>Tabella1[[#This Row],[R.D.]]*1.8*1.398</f>
        <v>1.5098400000000001</v>
      </c>
      <c r="N518" s="1">
        <f>Tabella1[[#This Row],[R.D.]]*1.8*1.399</f>
        <v>1.51092</v>
      </c>
      <c r="O518" s="1">
        <f>ROUND(Tabella1[[#This Row],[R.D.]],2)</f>
        <v>0.6</v>
      </c>
      <c r="P518" s="1">
        <f>ROUND(Tabella1[[#This Row],[2019]],2)</f>
        <v>1.54</v>
      </c>
      <c r="Q518" s="1">
        <f>ROUND(Tabella1[[#This Row],[2018]],2)</f>
        <v>1.53</v>
      </c>
      <c r="R518" s="1">
        <f>ROUND(Tabella1[[#This Row],[2017]],2)</f>
        <v>1.52</v>
      </c>
      <c r="S518" s="1">
        <f>ROUND(Tabella1[[#This Row],[2016]],2)</f>
        <v>1.51</v>
      </c>
      <c r="T518" s="1">
        <f>ROUND(Tabella1[[#This Row],[2015]],2)</f>
        <v>1.51</v>
      </c>
      <c r="U518" s="1">
        <f>ROUND(Tabella1[[#This Row],[2014]],2)</f>
        <v>1.51</v>
      </c>
      <c r="V518" s="1">
        <f>SUM(Tabella1[[#This Row],[Canone 2019]:[Canone 2014]])</f>
        <v>9.1199999999999992</v>
      </c>
    </row>
    <row r="519" spans="1:22" x14ac:dyDescent="0.25">
      <c r="A519" s="1" t="s">
        <v>865</v>
      </c>
      <c r="E519" s="1" t="s">
        <v>195</v>
      </c>
      <c r="F519" s="1" t="s">
        <v>866</v>
      </c>
      <c r="H519">
        <v>0</v>
      </c>
      <c r="I519" s="2">
        <f>Tabella1[[#This Row],[R.D.]]*1.8*1.429</f>
        <v>0</v>
      </c>
      <c r="J519" s="1">
        <f>Tabella1[[#This Row],[R.D.]]*1.8*1.415</f>
        <v>0</v>
      </c>
      <c r="K519" s="1">
        <f>Tabella1[[#This Row],[R.D.]]*1.8*1.403</f>
        <v>0</v>
      </c>
      <c r="L519" s="1">
        <f>Tabella1[[#This Row],[R.D.]]*1.8*1.398</f>
        <v>0</v>
      </c>
      <c r="M519" s="1">
        <f>Tabella1[[#This Row],[R.D.]]*1.8*1.398</f>
        <v>0</v>
      </c>
      <c r="N519" s="1">
        <f>Tabella1[[#This Row],[R.D.]]*1.8*1.399</f>
        <v>0</v>
      </c>
      <c r="O519" s="1">
        <f>ROUND(Tabella1[[#This Row],[R.D.]],2)</f>
        <v>0</v>
      </c>
      <c r="P519" s="1">
        <f>ROUND(Tabella1[[#This Row],[2019]],2)</f>
        <v>0</v>
      </c>
      <c r="Q519" s="1">
        <f>ROUND(Tabella1[[#This Row],[2018]],2)</f>
        <v>0</v>
      </c>
      <c r="R519" s="1">
        <f>ROUND(Tabella1[[#This Row],[2017]],2)</f>
        <v>0</v>
      </c>
      <c r="S519" s="1">
        <f>ROUND(Tabella1[[#This Row],[2016]],2)</f>
        <v>0</v>
      </c>
      <c r="T519" s="1">
        <f>ROUND(Tabella1[[#This Row],[2015]],2)</f>
        <v>0</v>
      </c>
      <c r="U519" s="1">
        <f>ROUND(Tabella1[[#This Row],[2014]],2)</f>
        <v>0</v>
      </c>
      <c r="V519" s="1">
        <f>SUM(Tabella1[[#This Row],[Canone 2019]:[Canone 2014]])</f>
        <v>0</v>
      </c>
    </row>
    <row r="520" spans="1:22" x14ac:dyDescent="0.25">
      <c r="A520" s="1" t="s">
        <v>867</v>
      </c>
      <c r="E520" s="1" t="s">
        <v>195</v>
      </c>
      <c r="F520" s="1" t="s">
        <v>868</v>
      </c>
      <c r="G520" s="1" t="s">
        <v>1435</v>
      </c>
      <c r="H520">
        <v>1.46</v>
      </c>
      <c r="I520" s="2">
        <f>Tabella1[[#This Row],[R.D.]]*1.8*1.429</f>
        <v>3.7554120000000002</v>
      </c>
      <c r="J520" s="1">
        <f>Tabella1[[#This Row],[R.D.]]*1.8*1.415</f>
        <v>3.71862</v>
      </c>
      <c r="K520" s="1">
        <f>Tabella1[[#This Row],[R.D.]]*1.8*1.403</f>
        <v>3.687084</v>
      </c>
      <c r="L520" s="1">
        <f>Tabella1[[#This Row],[R.D.]]*1.8*1.398</f>
        <v>3.6739440000000001</v>
      </c>
      <c r="M520" s="1">
        <f>Tabella1[[#This Row],[R.D.]]*1.8*1.398</f>
        <v>3.6739440000000001</v>
      </c>
      <c r="N520" s="1">
        <f>Tabella1[[#This Row],[R.D.]]*1.8*1.399</f>
        <v>3.6765720000000002</v>
      </c>
      <c r="O520" s="1">
        <f>ROUND(Tabella1[[#This Row],[R.D.]],2)</f>
        <v>1.46</v>
      </c>
      <c r="P520" s="1">
        <f>ROUND(Tabella1[[#This Row],[2019]],2)</f>
        <v>3.76</v>
      </c>
      <c r="Q520" s="1">
        <f>ROUND(Tabella1[[#This Row],[2018]],2)</f>
        <v>3.72</v>
      </c>
      <c r="R520" s="1">
        <f>ROUND(Tabella1[[#This Row],[2017]],2)</f>
        <v>3.69</v>
      </c>
      <c r="S520" s="1">
        <f>ROUND(Tabella1[[#This Row],[2016]],2)</f>
        <v>3.67</v>
      </c>
      <c r="T520" s="1">
        <f>ROUND(Tabella1[[#This Row],[2015]],2)</f>
        <v>3.67</v>
      </c>
      <c r="U520" s="1">
        <f>ROUND(Tabella1[[#This Row],[2014]],2)</f>
        <v>3.68</v>
      </c>
      <c r="V520" s="1">
        <f>SUM(Tabella1[[#This Row],[Canone 2019]:[Canone 2014]])</f>
        <v>22.189999999999998</v>
      </c>
    </row>
    <row r="521" spans="1:22" x14ac:dyDescent="0.25">
      <c r="A521" s="1" t="s">
        <v>869</v>
      </c>
      <c r="E521" s="1" t="s">
        <v>195</v>
      </c>
      <c r="F521" s="1" t="s">
        <v>870</v>
      </c>
      <c r="G521" s="1" t="s">
        <v>1436</v>
      </c>
      <c r="H521">
        <v>2.2000000000000002</v>
      </c>
      <c r="I521" s="2">
        <f>Tabella1[[#This Row],[R.D.]]*1.8*1.429</f>
        <v>5.6588400000000005</v>
      </c>
      <c r="J521" s="1">
        <f>Tabella1[[#This Row],[R.D.]]*1.8*1.415</f>
        <v>5.6034000000000006</v>
      </c>
      <c r="K521" s="1">
        <f>Tabella1[[#This Row],[R.D.]]*1.8*1.403</f>
        <v>5.555880000000001</v>
      </c>
      <c r="L521" s="1">
        <f>Tabella1[[#This Row],[R.D.]]*1.8*1.398</f>
        <v>5.5360800000000001</v>
      </c>
      <c r="M521" s="1">
        <f>Tabella1[[#This Row],[R.D.]]*1.8*1.398</f>
        <v>5.5360800000000001</v>
      </c>
      <c r="N521" s="1">
        <f>Tabella1[[#This Row],[R.D.]]*1.8*1.399</f>
        <v>5.5400400000000003</v>
      </c>
      <c r="O521" s="1">
        <f>ROUND(Tabella1[[#This Row],[R.D.]],2)</f>
        <v>2.2000000000000002</v>
      </c>
      <c r="P521" s="1">
        <f>ROUND(Tabella1[[#This Row],[2019]],2)</f>
        <v>5.66</v>
      </c>
      <c r="Q521" s="1">
        <f>ROUND(Tabella1[[#This Row],[2018]],2)</f>
        <v>5.6</v>
      </c>
      <c r="R521" s="1">
        <f>ROUND(Tabella1[[#This Row],[2017]],2)</f>
        <v>5.56</v>
      </c>
      <c r="S521" s="1">
        <f>ROUND(Tabella1[[#This Row],[2016]],2)</f>
        <v>5.54</v>
      </c>
      <c r="T521" s="1">
        <f>ROUND(Tabella1[[#This Row],[2015]],2)</f>
        <v>5.54</v>
      </c>
      <c r="U521" s="1">
        <f>ROUND(Tabella1[[#This Row],[2014]],2)</f>
        <v>5.54</v>
      </c>
      <c r="V521" s="1">
        <f>SUM(Tabella1[[#This Row],[Canone 2019]:[Canone 2014]])</f>
        <v>33.44</v>
      </c>
    </row>
    <row r="522" spans="1:22" x14ac:dyDescent="0.25">
      <c r="A522" s="1" t="s">
        <v>871</v>
      </c>
      <c r="E522" s="1" t="s">
        <v>195</v>
      </c>
      <c r="F522" s="1" t="s">
        <v>872</v>
      </c>
      <c r="G522" s="1" t="s">
        <v>542</v>
      </c>
      <c r="H522">
        <v>0.08</v>
      </c>
      <c r="I522" s="2">
        <f>Tabella1[[#This Row],[R.D.]]*1.8*1.429</f>
        <v>0.20577600000000004</v>
      </c>
      <c r="J522" s="1">
        <f>Tabella1[[#This Row],[R.D.]]*1.8*1.415</f>
        <v>0.20376000000000002</v>
      </c>
      <c r="K522" s="1">
        <f>Tabella1[[#This Row],[R.D.]]*1.8*1.403</f>
        <v>0.20203200000000002</v>
      </c>
      <c r="L522" s="1">
        <f>Tabella1[[#This Row],[R.D.]]*1.8*1.398</f>
        <v>0.20131200000000002</v>
      </c>
      <c r="M522" s="1">
        <f>Tabella1[[#This Row],[R.D.]]*1.8*1.398</f>
        <v>0.20131200000000002</v>
      </c>
      <c r="N522" s="1">
        <f>Tabella1[[#This Row],[R.D.]]*1.8*1.399</f>
        <v>0.20145600000000002</v>
      </c>
      <c r="O522" s="1">
        <f>ROUND(Tabella1[[#This Row],[R.D.]],2)</f>
        <v>0.08</v>
      </c>
      <c r="P522" s="1">
        <f>ROUND(Tabella1[[#This Row],[2019]],2)</f>
        <v>0.21</v>
      </c>
      <c r="Q522" s="1">
        <f>ROUND(Tabella1[[#This Row],[2018]],2)</f>
        <v>0.2</v>
      </c>
      <c r="R522" s="1">
        <f>ROUND(Tabella1[[#This Row],[2017]],2)</f>
        <v>0.2</v>
      </c>
      <c r="S522" s="1">
        <f>ROUND(Tabella1[[#This Row],[2016]],2)</f>
        <v>0.2</v>
      </c>
      <c r="T522" s="1">
        <f>ROUND(Tabella1[[#This Row],[2015]],2)</f>
        <v>0.2</v>
      </c>
      <c r="U522" s="1">
        <f>ROUND(Tabella1[[#This Row],[2014]],2)</f>
        <v>0.2</v>
      </c>
      <c r="V522" s="1">
        <f>SUM(Tabella1[[#This Row],[Canone 2019]:[Canone 2014]])</f>
        <v>1.21</v>
      </c>
    </row>
    <row r="523" spans="1:22" x14ac:dyDescent="0.25">
      <c r="A523" s="1" t="s">
        <v>873</v>
      </c>
      <c r="E523" s="1" t="s">
        <v>195</v>
      </c>
      <c r="F523" s="1" t="s">
        <v>874</v>
      </c>
      <c r="G523" s="1" t="s">
        <v>703</v>
      </c>
      <c r="H523">
        <v>0.06</v>
      </c>
      <c r="I523" s="2">
        <f>Tabella1[[#This Row],[R.D.]]*1.8*1.429</f>
        <v>0.154332</v>
      </c>
      <c r="J523" s="1">
        <f>Tabella1[[#This Row],[R.D.]]*1.8*1.415</f>
        <v>0.15282000000000001</v>
      </c>
      <c r="K523" s="1">
        <f>Tabella1[[#This Row],[R.D.]]*1.8*1.403</f>
        <v>0.15152399999999999</v>
      </c>
      <c r="L523" s="1">
        <f>Tabella1[[#This Row],[R.D.]]*1.8*1.398</f>
        <v>0.15098399999999998</v>
      </c>
      <c r="M523" s="1">
        <f>Tabella1[[#This Row],[R.D.]]*1.8*1.398</f>
        <v>0.15098399999999998</v>
      </c>
      <c r="N523" s="1">
        <f>Tabella1[[#This Row],[R.D.]]*1.8*1.399</f>
        <v>0.151092</v>
      </c>
      <c r="O523" s="1">
        <f>ROUND(Tabella1[[#This Row],[R.D.]],2)</f>
        <v>0.06</v>
      </c>
      <c r="P523" s="1">
        <f>ROUND(Tabella1[[#This Row],[2019]],2)</f>
        <v>0.15</v>
      </c>
      <c r="Q523" s="1">
        <f>ROUND(Tabella1[[#This Row],[2018]],2)</f>
        <v>0.15</v>
      </c>
      <c r="R523" s="1">
        <f>ROUND(Tabella1[[#This Row],[2017]],2)</f>
        <v>0.15</v>
      </c>
      <c r="S523" s="1">
        <f>ROUND(Tabella1[[#This Row],[2016]],2)</f>
        <v>0.15</v>
      </c>
      <c r="T523" s="1">
        <f>ROUND(Tabella1[[#This Row],[2015]],2)</f>
        <v>0.15</v>
      </c>
      <c r="U523" s="1">
        <f>ROUND(Tabella1[[#This Row],[2014]],2)</f>
        <v>0.15</v>
      </c>
      <c r="V523" s="1">
        <f>SUM(Tabella1[[#This Row],[Canone 2019]:[Canone 2014]])</f>
        <v>0.9</v>
      </c>
    </row>
    <row r="524" spans="1:22" x14ac:dyDescent="0.25">
      <c r="A524" s="1" t="s">
        <v>734</v>
      </c>
      <c r="E524" s="1" t="s">
        <v>195</v>
      </c>
      <c r="F524" s="1" t="s">
        <v>875</v>
      </c>
      <c r="G524" s="1" t="s">
        <v>1406</v>
      </c>
      <c r="H524">
        <v>1.96</v>
      </c>
      <c r="I524" s="2">
        <f>Tabella1[[#This Row],[R.D.]]*1.8*1.429</f>
        <v>5.041512</v>
      </c>
      <c r="J524" s="1">
        <f>Tabella1[[#This Row],[R.D.]]*1.8*1.415</f>
        <v>4.9921199999999999</v>
      </c>
      <c r="K524" s="1">
        <f>Tabella1[[#This Row],[R.D.]]*1.8*1.403</f>
        <v>4.9497840000000002</v>
      </c>
      <c r="L524" s="1">
        <f>Tabella1[[#This Row],[R.D.]]*1.8*1.398</f>
        <v>4.9321440000000001</v>
      </c>
      <c r="M524" s="1">
        <f>Tabella1[[#This Row],[R.D.]]*1.8*1.398</f>
        <v>4.9321440000000001</v>
      </c>
      <c r="N524" s="1">
        <f>Tabella1[[#This Row],[R.D.]]*1.8*1.399</f>
        <v>4.9356720000000003</v>
      </c>
      <c r="O524" s="1">
        <f>ROUND(Tabella1[[#This Row],[R.D.]],2)</f>
        <v>1.96</v>
      </c>
      <c r="P524" s="1">
        <f>ROUND(Tabella1[[#This Row],[2019]],2)</f>
        <v>5.04</v>
      </c>
      <c r="Q524" s="1">
        <f>ROUND(Tabella1[[#This Row],[2018]],2)</f>
        <v>4.99</v>
      </c>
      <c r="R524" s="1">
        <f>ROUND(Tabella1[[#This Row],[2017]],2)</f>
        <v>4.95</v>
      </c>
      <c r="S524" s="1">
        <f>ROUND(Tabella1[[#This Row],[2016]],2)</f>
        <v>4.93</v>
      </c>
      <c r="T524" s="1">
        <f>ROUND(Tabella1[[#This Row],[2015]],2)</f>
        <v>4.93</v>
      </c>
      <c r="U524" s="1">
        <f>ROUND(Tabella1[[#This Row],[2014]],2)</f>
        <v>4.9400000000000004</v>
      </c>
      <c r="V524" s="1">
        <f>SUM(Tabella1[[#This Row],[Canone 2019]:[Canone 2014]])</f>
        <v>29.78</v>
      </c>
    </row>
    <row r="525" spans="1:22" x14ac:dyDescent="0.25">
      <c r="A525" s="1" t="s">
        <v>747</v>
      </c>
      <c r="E525" s="1" t="s">
        <v>195</v>
      </c>
      <c r="F525" s="1" t="s">
        <v>876</v>
      </c>
      <c r="H525">
        <v>0</v>
      </c>
      <c r="I525" s="2">
        <f>Tabella1[[#This Row],[R.D.]]*1.8*1.429</f>
        <v>0</v>
      </c>
      <c r="J525" s="1">
        <f>Tabella1[[#This Row],[R.D.]]*1.8*1.415</f>
        <v>0</v>
      </c>
      <c r="K525" s="1">
        <f>Tabella1[[#This Row],[R.D.]]*1.8*1.403</f>
        <v>0</v>
      </c>
      <c r="L525" s="1">
        <f>Tabella1[[#This Row],[R.D.]]*1.8*1.398</f>
        <v>0</v>
      </c>
      <c r="M525" s="1">
        <f>Tabella1[[#This Row],[R.D.]]*1.8*1.398</f>
        <v>0</v>
      </c>
      <c r="N525" s="1">
        <f>Tabella1[[#This Row],[R.D.]]*1.8*1.399</f>
        <v>0</v>
      </c>
      <c r="O525" s="1">
        <f>ROUND(Tabella1[[#This Row],[R.D.]],2)</f>
        <v>0</v>
      </c>
      <c r="P525" s="1">
        <f>ROUND(Tabella1[[#This Row],[2019]],2)</f>
        <v>0</v>
      </c>
      <c r="Q525" s="1">
        <f>ROUND(Tabella1[[#This Row],[2018]],2)</f>
        <v>0</v>
      </c>
      <c r="R525" s="1">
        <f>ROUND(Tabella1[[#This Row],[2017]],2)</f>
        <v>0</v>
      </c>
      <c r="S525" s="1">
        <f>ROUND(Tabella1[[#This Row],[2016]],2)</f>
        <v>0</v>
      </c>
      <c r="T525" s="1">
        <f>ROUND(Tabella1[[#This Row],[2015]],2)</f>
        <v>0</v>
      </c>
      <c r="U525" s="1">
        <f>ROUND(Tabella1[[#This Row],[2014]],2)</f>
        <v>0</v>
      </c>
      <c r="V525" s="1">
        <f>SUM(Tabella1[[#This Row],[Canone 2019]:[Canone 2014]])</f>
        <v>0</v>
      </c>
    </row>
    <row r="526" spans="1:22" x14ac:dyDescent="0.25">
      <c r="A526" s="1" t="s">
        <v>877</v>
      </c>
      <c r="E526" s="1" t="s">
        <v>195</v>
      </c>
      <c r="F526" s="1" t="s">
        <v>878</v>
      </c>
      <c r="H526">
        <v>0</v>
      </c>
      <c r="I526" s="2">
        <f>Tabella1[[#This Row],[R.D.]]*1.8*1.429</f>
        <v>0</v>
      </c>
      <c r="J526" s="1">
        <f>Tabella1[[#This Row],[R.D.]]*1.8*1.415</f>
        <v>0</v>
      </c>
      <c r="K526" s="1">
        <f>Tabella1[[#This Row],[R.D.]]*1.8*1.403</f>
        <v>0</v>
      </c>
      <c r="L526" s="1">
        <f>Tabella1[[#This Row],[R.D.]]*1.8*1.398</f>
        <v>0</v>
      </c>
      <c r="M526" s="1">
        <f>Tabella1[[#This Row],[R.D.]]*1.8*1.398</f>
        <v>0</v>
      </c>
      <c r="N526" s="1">
        <f>Tabella1[[#This Row],[R.D.]]*1.8*1.399</f>
        <v>0</v>
      </c>
      <c r="O526" s="1">
        <f>ROUND(Tabella1[[#This Row],[R.D.]],2)</f>
        <v>0</v>
      </c>
      <c r="P526" s="1">
        <f>ROUND(Tabella1[[#This Row],[2019]],2)</f>
        <v>0</v>
      </c>
      <c r="Q526" s="1">
        <f>ROUND(Tabella1[[#This Row],[2018]],2)</f>
        <v>0</v>
      </c>
      <c r="R526" s="1">
        <f>ROUND(Tabella1[[#This Row],[2017]],2)</f>
        <v>0</v>
      </c>
      <c r="S526" s="1">
        <f>ROUND(Tabella1[[#This Row],[2016]],2)</f>
        <v>0</v>
      </c>
      <c r="T526" s="1">
        <f>ROUND(Tabella1[[#This Row],[2015]],2)</f>
        <v>0</v>
      </c>
      <c r="U526" s="1">
        <f>ROUND(Tabella1[[#This Row],[2014]],2)</f>
        <v>0</v>
      </c>
      <c r="V526" s="1">
        <f>SUM(Tabella1[[#This Row],[Canone 2019]:[Canone 2014]])</f>
        <v>0</v>
      </c>
    </row>
    <row r="527" spans="1:22" x14ac:dyDescent="0.25">
      <c r="A527" s="1" t="s">
        <v>879</v>
      </c>
      <c r="E527" s="1" t="s">
        <v>377</v>
      </c>
      <c r="F527" s="1" t="s">
        <v>377</v>
      </c>
      <c r="G527" s="1" t="s">
        <v>377</v>
      </c>
      <c r="H527">
        <v>0</v>
      </c>
      <c r="I527" s="2">
        <f>Tabella1[[#This Row],[R.D.]]*1.8*1.429</f>
        <v>0</v>
      </c>
      <c r="J527" s="1">
        <f>Tabella1[[#This Row],[R.D.]]*1.8*1.415</f>
        <v>0</v>
      </c>
      <c r="K527" s="1">
        <f>Tabella1[[#This Row],[R.D.]]*1.8*1.403</f>
        <v>0</v>
      </c>
      <c r="L527" s="1">
        <f>Tabella1[[#This Row],[R.D.]]*1.8*1.398</f>
        <v>0</v>
      </c>
      <c r="M527" s="1">
        <f>Tabella1[[#This Row],[R.D.]]*1.8*1.398</f>
        <v>0</v>
      </c>
      <c r="N527" s="1">
        <f>Tabella1[[#This Row],[R.D.]]*1.8*1.399</f>
        <v>0</v>
      </c>
      <c r="O527" s="1">
        <f>ROUND(Tabella1[[#This Row],[R.D.]],2)</f>
        <v>0</v>
      </c>
      <c r="P527" s="1">
        <f>ROUND(Tabella1[[#This Row],[2019]],2)</f>
        <v>0</v>
      </c>
      <c r="Q527" s="1">
        <f>ROUND(Tabella1[[#This Row],[2018]],2)</f>
        <v>0</v>
      </c>
      <c r="R527" s="1">
        <f>ROUND(Tabella1[[#This Row],[2017]],2)</f>
        <v>0</v>
      </c>
      <c r="S527" s="1">
        <f>ROUND(Tabella1[[#This Row],[2016]],2)</f>
        <v>0</v>
      </c>
      <c r="T527" s="1">
        <f>ROUND(Tabella1[[#This Row],[2015]],2)</f>
        <v>0</v>
      </c>
      <c r="U527" s="1">
        <f>ROUND(Tabella1[[#This Row],[2014]],2)</f>
        <v>0</v>
      </c>
      <c r="V527" s="1">
        <f>SUM(Tabella1[[#This Row],[Canone 2019]:[Canone 2014]])</f>
        <v>0</v>
      </c>
    </row>
    <row r="528" spans="1:22" x14ac:dyDescent="0.25">
      <c r="A528" s="1" t="s">
        <v>880</v>
      </c>
      <c r="E528" s="1" t="s">
        <v>195</v>
      </c>
      <c r="F528" s="1" t="s">
        <v>881</v>
      </c>
      <c r="G528" s="1" t="s">
        <v>1437</v>
      </c>
      <c r="H528">
        <v>3.68</v>
      </c>
      <c r="I528" s="2">
        <f>Tabella1[[#This Row],[R.D.]]*1.8*1.429</f>
        <v>9.4656960000000012</v>
      </c>
      <c r="J528" s="1">
        <f>Tabella1[[#This Row],[R.D.]]*1.8*1.415</f>
        <v>9.3729600000000008</v>
      </c>
      <c r="K528" s="1">
        <f>Tabella1[[#This Row],[R.D.]]*1.8*1.403</f>
        <v>9.2934720000000013</v>
      </c>
      <c r="L528" s="1">
        <f>Tabella1[[#This Row],[R.D.]]*1.8*1.398</f>
        <v>9.260352000000001</v>
      </c>
      <c r="M528" s="1">
        <f>Tabella1[[#This Row],[R.D.]]*1.8*1.398</f>
        <v>9.260352000000001</v>
      </c>
      <c r="N528" s="1">
        <f>Tabella1[[#This Row],[R.D.]]*1.8*1.399</f>
        <v>9.2669760000000014</v>
      </c>
      <c r="O528" s="1">
        <f>ROUND(Tabella1[[#This Row],[R.D.]],2)</f>
        <v>3.68</v>
      </c>
      <c r="P528" s="1">
        <f>ROUND(Tabella1[[#This Row],[2019]],2)</f>
        <v>9.4700000000000006</v>
      </c>
      <c r="Q528" s="1">
        <f>ROUND(Tabella1[[#This Row],[2018]],2)</f>
        <v>9.3699999999999992</v>
      </c>
      <c r="R528" s="1">
        <f>ROUND(Tabella1[[#This Row],[2017]],2)</f>
        <v>9.2899999999999991</v>
      </c>
      <c r="S528" s="1">
        <f>ROUND(Tabella1[[#This Row],[2016]],2)</f>
        <v>9.26</v>
      </c>
      <c r="T528" s="1">
        <f>ROUND(Tabella1[[#This Row],[2015]],2)</f>
        <v>9.26</v>
      </c>
      <c r="U528" s="1">
        <f>ROUND(Tabella1[[#This Row],[2014]],2)</f>
        <v>9.27</v>
      </c>
      <c r="V528" s="1">
        <f>SUM(Tabella1[[#This Row],[Canone 2019]:[Canone 2014]])</f>
        <v>55.92</v>
      </c>
    </row>
    <row r="529" spans="1:22" x14ac:dyDescent="0.25">
      <c r="A529" s="1" t="s">
        <v>882</v>
      </c>
      <c r="E529" s="1" t="s">
        <v>195</v>
      </c>
      <c r="F529" s="1" t="s">
        <v>883</v>
      </c>
      <c r="G529" s="1" t="s">
        <v>1438</v>
      </c>
      <c r="H529">
        <v>5.35</v>
      </c>
      <c r="I529" s="2">
        <f>Tabella1[[#This Row],[R.D.]]*1.8*1.429</f>
        <v>13.76127</v>
      </c>
      <c r="J529" s="1">
        <f>Tabella1[[#This Row],[R.D.]]*1.8*1.415</f>
        <v>13.626449999999998</v>
      </c>
      <c r="K529" s="1">
        <f>Tabella1[[#This Row],[R.D.]]*1.8*1.403</f>
        <v>13.510889999999998</v>
      </c>
      <c r="L529" s="1">
        <f>Tabella1[[#This Row],[R.D.]]*1.8*1.398</f>
        <v>13.462739999999998</v>
      </c>
      <c r="M529" s="1">
        <f>Tabella1[[#This Row],[R.D.]]*1.8*1.398</f>
        <v>13.462739999999998</v>
      </c>
      <c r="N529" s="1">
        <f>Tabella1[[#This Row],[R.D.]]*1.8*1.399</f>
        <v>13.472369999999998</v>
      </c>
      <c r="O529" s="1">
        <f>ROUND(Tabella1[[#This Row],[R.D.]],2)</f>
        <v>5.35</v>
      </c>
      <c r="P529" s="1">
        <f>ROUND(Tabella1[[#This Row],[2019]],2)</f>
        <v>13.76</v>
      </c>
      <c r="Q529" s="1">
        <f>ROUND(Tabella1[[#This Row],[2018]],2)</f>
        <v>13.63</v>
      </c>
      <c r="R529" s="1">
        <f>ROUND(Tabella1[[#This Row],[2017]],2)</f>
        <v>13.51</v>
      </c>
      <c r="S529" s="1">
        <f>ROUND(Tabella1[[#This Row],[2016]],2)</f>
        <v>13.46</v>
      </c>
      <c r="T529" s="1">
        <f>ROUND(Tabella1[[#This Row],[2015]],2)</f>
        <v>13.46</v>
      </c>
      <c r="U529" s="1">
        <f>ROUND(Tabella1[[#This Row],[2014]],2)</f>
        <v>13.47</v>
      </c>
      <c r="V529" s="1">
        <f>SUM(Tabella1[[#This Row],[Canone 2019]:[Canone 2014]])</f>
        <v>81.289999999999992</v>
      </c>
    </row>
    <row r="530" spans="1:22" x14ac:dyDescent="0.25">
      <c r="A530" s="1" t="s">
        <v>884</v>
      </c>
      <c r="E530" s="1" t="s">
        <v>195</v>
      </c>
      <c r="F530" s="1" t="s">
        <v>885</v>
      </c>
      <c r="G530" s="1" t="s">
        <v>43</v>
      </c>
      <c r="H530">
        <v>1.92</v>
      </c>
      <c r="I530" s="2">
        <f>Tabella1[[#This Row],[R.D.]]*1.8*1.429</f>
        <v>4.9386239999999999</v>
      </c>
      <c r="J530" s="1">
        <f>Tabella1[[#This Row],[R.D.]]*1.8*1.415</f>
        <v>4.8902400000000004</v>
      </c>
      <c r="K530" s="1">
        <f>Tabella1[[#This Row],[R.D.]]*1.8*1.403</f>
        <v>4.8487679999999997</v>
      </c>
      <c r="L530" s="1">
        <f>Tabella1[[#This Row],[R.D.]]*1.8*1.398</f>
        <v>4.8314879999999993</v>
      </c>
      <c r="M530" s="1">
        <f>Tabella1[[#This Row],[R.D.]]*1.8*1.398</f>
        <v>4.8314879999999993</v>
      </c>
      <c r="N530" s="1">
        <f>Tabella1[[#This Row],[R.D.]]*1.8*1.399</f>
        <v>4.8349440000000001</v>
      </c>
      <c r="O530" s="1">
        <f>ROUND(Tabella1[[#This Row],[R.D.]],2)</f>
        <v>1.92</v>
      </c>
      <c r="P530" s="1">
        <f>ROUND(Tabella1[[#This Row],[2019]],2)</f>
        <v>4.9400000000000004</v>
      </c>
      <c r="Q530" s="1">
        <f>ROUND(Tabella1[[#This Row],[2018]],2)</f>
        <v>4.8899999999999997</v>
      </c>
      <c r="R530" s="1">
        <f>ROUND(Tabella1[[#This Row],[2017]],2)</f>
        <v>4.8499999999999996</v>
      </c>
      <c r="S530" s="1">
        <f>ROUND(Tabella1[[#This Row],[2016]],2)</f>
        <v>4.83</v>
      </c>
      <c r="T530" s="1">
        <f>ROUND(Tabella1[[#This Row],[2015]],2)</f>
        <v>4.83</v>
      </c>
      <c r="U530" s="1">
        <f>ROUND(Tabella1[[#This Row],[2014]],2)</f>
        <v>4.83</v>
      </c>
      <c r="V530" s="1">
        <f>SUM(Tabella1[[#This Row],[Canone 2019]:[Canone 2014]])</f>
        <v>29.169999999999995</v>
      </c>
    </row>
    <row r="531" spans="1:22" x14ac:dyDescent="0.25">
      <c r="A531" s="1" t="s">
        <v>886</v>
      </c>
      <c r="E531" s="1" t="s">
        <v>195</v>
      </c>
      <c r="F531" s="1" t="s">
        <v>887</v>
      </c>
      <c r="G531" s="1" t="s">
        <v>1361</v>
      </c>
      <c r="H531">
        <v>3.75</v>
      </c>
      <c r="I531" s="2">
        <f>Tabella1[[#This Row],[R.D.]]*1.8*1.429</f>
        <v>9.6457499999999996</v>
      </c>
      <c r="J531" s="1">
        <f>Tabella1[[#This Row],[R.D.]]*1.8*1.415</f>
        <v>9.5512499999999996</v>
      </c>
      <c r="K531" s="1">
        <f>Tabella1[[#This Row],[R.D.]]*1.8*1.403</f>
        <v>9.4702500000000001</v>
      </c>
      <c r="L531" s="1">
        <f>Tabella1[[#This Row],[R.D.]]*1.8*1.398</f>
        <v>9.4364999999999988</v>
      </c>
      <c r="M531" s="1">
        <f>Tabella1[[#This Row],[R.D.]]*1.8*1.398</f>
        <v>9.4364999999999988</v>
      </c>
      <c r="N531" s="1">
        <f>Tabella1[[#This Row],[R.D.]]*1.8*1.399</f>
        <v>9.4432500000000008</v>
      </c>
      <c r="O531" s="1">
        <f>ROUND(Tabella1[[#This Row],[R.D.]],2)</f>
        <v>3.75</v>
      </c>
      <c r="P531" s="1">
        <f>ROUND(Tabella1[[#This Row],[2019]],2)</f>
        <v>9.65</v>
      </c>
      <c r="Q531" s="1">
        <f>ROUND(Tabella1[[#This Row],[2018]],2)</f>
        <v>9.5500000000000007</v>
      </c>
      <c r="R531" s="1">
        <f>ROUND(Tabella1[[#This Row],[2017]],2)</f>
        <v>9.4700000000000006</v>
      </c>
      <c r="S531" s="1">
        <f>ROUND(Tabella1[[#This Row],[2016]],2)</f>
        <v>9.44</v>
      </c>
      <c r="T531" s="1">
        <f>ROUND(Tabella1[[#This Row],[2015]],2)</f>
        <v>9.44</v>
      </c>
      <c r="U531" s="1">
        <f>ROUND(Tabella1[[#This Row],[2014]],2)</f>
        <v>9.44</v>
      </c>
      <c r="V531" s="1">
        <f>SUM(Tabella1[[#This Row],[Canone 2019]:[Canone 2014]])</f>
        <v>56.989999999999995</v>
      </c>
    </row>
    <row r="532" spans="1:22" x14ac:dyDescent="0.25">
      <c r="A532" s="1" t="s">
        <v>888</v>
      </c>
      <c r="E532" s="1" t="s">
        <v>195</v>
      </c>
      <c r="F532" s="1" t="s">
        <v>889</v>
      </c>
      <c r="G532" s="1" t="s">
        <v>1439</v>
      </c>
      <c r="H532">
        <v>4.1100000000000003</v>
      </c>
      <c r="I532" s="2">
        <f>Tabella1[[#This Row],[R.D.]]*1.8*1.429</f>
        <v>10.571742</v>
      </c>
      <c r="J532" s="1">
        <f>Tabella1[[#This Row],[R.D.]]*1.8*1.415</f>
        <v>10.468170000000001</v>
      </c>
      <c r="K532" s="1">
        <f>Tabella1[[#This Row],[R.D.]]*1.8*1.403</f>
        <v>10.379394000000001</v>
      </c>
      <c r="L532" s="1">
        <f>Tabella1[[#This Row],[R.D.]]*1.8*1.398</f>
        <v>10.342404</v>
      </c>
      <c r="M532" s="1">
        <f>Tabella1[[#This Row],[R.D.]]*1.8*1.398</f>
        <v>10.342404</v>
      </c>
      <c r="N532" s="1">
        <f>Tabella1[[#This Row],[R.D.]]*1.8*1.399</f>
        <v>10.349802</v>
      </c>
      <c r="O532" s="1">
        <f>ROUND(Tabella1[[#This Row],[R.D.]],2)</f>
        <v>4.1100000000000003</v>
      </c>
      <c r="P532" s="1">
        <f>ROUND(Tabella1[[#This Row],[2019]],2)</f>
        <v>10.57</v>
      </c>
      <c r="Q532" s="1">
        <f>ROUND(Tabella1[[#This Row],[2018]],2)</f>
        <v>10.47</v>
      </c>
      <c r="R532" s="1">
        <f>ROUND(Tabella1[[#This Row],[2017]],2)</f>
        <v>10.38</v>
      </c>
      <c r="S532" s="1">
        <f>ROUND(Tabella1[[#This Row],[2016]],2)</f>
        <v>10.34</v>
      </c>
      <c r="T532" s="1">
        <f>ROUND(Tabella1[[#This Row],[2015]],2)</f>
        <v>10.34</v>
      </c>
      <c r="U532" s="1">
        <f>ROUND(Tabella1[[#This Row],[2014]],2)</f>
        <v>10.35</v>
      </c>
      <c r="V532" s="1">
        <f>SUM(Tabella1[[#This Row],[Canone 2019]:[Canone 2014]])</f>
        <v>62.45000000000001</v>
      </c>
    </row>
    <row r="533" spans="1:22" x14ac:dyDescent="0.25">
      <c r="A533" s="1" t="s">
        <v>890</v>
      </c>
      <c r="E533" s="1" t="s">
        <v>195</v>
      </c>
      <c r="F533" s="1" t="s">
        <v>891</v>
      </c>
      <c r="G533" s="1" t="s">
        <v>1440</v>
      </c>
      <c r="H533">
        <v>5.28</v>
      </c>
      <c r="I533" s="2">
        <f>Tabella1[[#This Row],[R.D.]]*1.8*1.429</f>
        <v>13.581216000000003</v>
      </c>
      <c r="J533" s="1">
        <f>Tabella1[[#This Row],[R.D.]]*1.8*1.415</f>
        <v>13.448160000000001</v>
      </c>
      <c r="K533" s="1">
        <f>Tabella1[[#This Row],[R.D.]]*1.8*1.403</f>
        <v>13.334112000000003</v>
      </c>
      <c r="L533" s="1">
        <f>Tabella1[[#This Row],[R.D.]]*1.8*1.398</f>
        <v>13.286592000000001</v>
      </c>
      <c r="M533" s="1">
        <f>Tabella1[[#This Row],[R.D.]]*1.8*1.398</f>
        <v>13.286592000000001</v>
      </c>
      <c r="N533" s="1">
        <f>Tabella1[[#This Row],[R.D.]]*1.8*1.399</f>
        <v>13.296096000000002</v>
      </c>
      <c r="O533" s="1">
        <f>ROUND(Tabella1[[#This Row],[R.D.]],2)</f>
        <v>5.28</v>
      </c>
      <c r="P533" s="1">
        <f>ROUND(Tabella1[[#This Row],[2019]],2)</f>
        <v>13.58</v>
      </c>
      <c r="Q533" s="1">
        <f>ROUND(Tabella1[[#This Row],[2018]],2)</f>
        <v>13.45</v>
      </c>
      <c r="R533" s="1">
        <f>ROUND(Tabella1[[#This Row],[2017]],2)</f>
        <v>13.33</v>
      </c>
      <c r="S533" s="1">
        <f>ROUND(Tabella1[[#This Row],[2016]],2)</f>
        <v>13.29</v>
      </c>
      <c r="T533" s="1">
        <f>ROUND(Tabella1[[#This Row],[2015]],2)</f>
        <v>13.29</v>
      </c>
      <c r="U533" s="1">
        <f>ROUND(Tabella1[[#This Row],[2014]],2)</f>
        <v>13.3</v>
      </c>
      <c r="V533" s="1">
        <f>SUM(Tabella1[[#This Row],[Canone 2019]:[Canone 2014]])</f>
        <v>80.239999999999995</v>
      </c>
    </row>
    <row r="534" spans="1:22" x14ac:dyDescent="0.25">
      <c r="A534" s="1" t="s">
        <v>750</v>
      </c>
      <c r="E534" s="1" t="s">
        <v>195</v>
      </c>
      <c r="F534" s="1" t="s">
        <v>892</v>
      </c>
      <c r="G534" s="1" t="s">
        <v>1391</v>
      </c>
      <c r="H534">
        <v>4.16</v>
      </c>
      <c r="I534" s="2">
        <f>Tabella1[[#This Row],[R.D.]]*1.8*1.429</f>
        <v>10.700352000000001</v>
      </c>
      <c r="J534" s="1">
        <f>Tabella1[[#This Row],[R.D.]]*1.8*1.415</f>
        <v>10.59552</v>
      </c>
      <c r="K534" s="1">
        <f>Tabella1[[#This Row],[R.D.]]*1.8*1.403</f>
        <v>10.505664000000001</v>
      </c>
      <c r="L534" s="1">
        <f>Tabella1[[#This Row],[R.D.]]*1.8*1.398</f>
        <v>10.468223999999999</v>
      </c>
      <c r="M534" s="1">
        <f>Tabella1[[#This Row],[R.D.]]*1.8*1.398</f>
        <v>10.468223999999999</v>
      </c>
      <c r="N534" s="1">
        <f>Tabella1[[#This Row],[R.D.]]*1.8*1.399</f>
        <v>10.475712000000001</v>
      </c>
      <c r="O534" s="1">
        <f>ROUND(Tabella1[[#This Row],[R.D.]],2)</f>
        <v>4.16</v>
      </c>
      <c r="P534" s="1">
        <f>ROUND(Tabella1[[#This Row],[2019]],2)</f>
        <v>10.7</v>
      </c>
      <c r="Q534" s="1">
        <f>ROUND(Tabella1[[#This Row],[2018]],2)</f>
        <v>10.6</v>
      </c>
      <c r="R534" s="1">
        <f>ROUND(Tabella1[[#This Row],[2017]],2)</f>
        <v>10.51</v>
      </c>
      <c r="S534" s="1">
        <f>ROUND(Tabella1[[#This Row],[2016]],2)</f>
        <v>10.47</v>
      </c>
      <c r="T534" s="1">
        <f>ROUND(Tabella1[[#This Row],[2015]],2)</f>
        <v>10.47</v>
      </c>
      <c r="U534" s="1">
        <f>ROUND(Tabella1[[#This Row],[2014]],2)</f>
        <v>10.48</v>
      </c>
      <c r="V534" s="1">
        <f>SUM(Tabella1[[#This Row],[Canone 2019]:[Canone 2014]])</f>
        <v>63.22999999999999</v>
      </c>
    </row>
    <row r="535" spans="1:22" x14ac:dyDescent="0.25">
      <c r="A535" s="1" t="s">
        <v>893</v>
      </c>
      <c r="E535" s="1" t="s">
        <v>195</v>
      </c>
      <c r="F535" s="1" t="s">
        <v>894</v>
      </c>
      <c r="G535" s="1" t="s">
        <v>260</v>
      </c>
      <c r="H535">
        <v>0.72</v>
      </c>
      <c r="I535" s="2">
        <f>Tabella1[[#This Row],[R.D.]]*1.8*1.429</f>
        <v>1.8519840000000001</v>
      </c>
      <c r="J535" s="1">
        <f>Tabella1[[#This Row],[R.D.]]*1.8*1.415</f>
        <v>1.8338400000000001</v>
      </c>
      <c r="K535" s="1">
        <f>Tabella1[[#This Row],[R.D.]]*1.8*1.403</f>
        <v>1.8182880000000001</v>
      </c>
      <c r="L535" s="1">
        <f>Tabella1[[#This Row],[R.D.]]*1.8*1.398</f>
        <v>1.8118079999999999</v>
      </c>
      <c r="M535" s="1">
        <f>Tabella1[[#This Row],[R.D.]]*1.8*1.398</f>
        <v>1.8118079999999999</v>
      </c>
      <c r="N535" s="1">
        <f>Tabella1[[#This Row],[R.D.]]*1.8*1.399</f>
        <v>1.813104</v>
      </c>
      <c r="O535" s="1">
        <f>ROUND(Tabella1[[#This Row],[R.D.]],2)</f>
        <v>0.72</v>
      </c>
      <c r="P535" s="1">
        <f>ROUND(Tabella1[[#This Row],[2019]],2)</f>
        <v>1.85</v>
      </c>
      <c r="Q535" s="1">
        <f>ROUND(Tabella1[[#This Row],[2018]],2)</f>
        <v>1.83</v>
      </c>
      <c r="R535" s="1">
        <f>ROUND(Tabella1[[#This Row],[2017]],2)</f>
        <v>1.82</v>
      </c>
      <c r="S535" s="1">
        <f>ROUND(Tabella1[[#This Row],[2016]],2)</f>
        <v>1.81</v>
      </c>
      <c r="T535" s="1">
        <f>ROUND(Tabella1[[#This Row],[2015]],2)</f>
        <v>1.81</v>
      </c>
      <c r="U535" s="1">
        <f>ROUND(Tabella1[[#This Row],[2014]],2)</f>
        <v>1.81</v>
      </c>
      <c r="V535" s="1">
        <f>SUM(Tabella1[[#This Row],[Canone 2019]:[Canone 2014]])</f>
        <v>10.930000000000001</v>
      </c>
    </row>
    <row r="536" spans="1:22" x14ac:dyDescent="0.25">
      <c r="A536" s="1" t="s">
        <v>895</v>
      </c>
      <c r="E536" s="1" t="s">
        <v>195</v>
      </c>
      <c r="F536" s="1" t="s">
        <v>896</v>
      </c>
      <c r="G536" s="1" t="s">
        <v>693</v>
      </c>
      <c r="H536">
        <v>0.22</v>
      </c>
      <c r="I536" s="2">
        <f>Tabella1[[#This Row],[R.D.]]*1.8*1.429</f>
        <v>0.56588400000000005</v>
      </c>
      <c r="J536" s="1">
        <f>Tabella1[[#This Row],[R.D.]]*1.8*1.415</f>
        <v>0.56034000000000006</v>
      </c>
      <c r="K536" s="1">
        <f>Tabella1[[#This Row],[R.D.]]*1.8*1.403</f>
        <v>0.55558800000000008</v>
      </c>
      <c r="L536" s="1">
        <f>Tabella1[[#This Row],[R.D.]]*1.8*1.398</f>
        <v>0.55360799999999999</v>
      </c>
      <c r="M536" s="1">
        <f>Tabella1[[#This Row],[R.D.]]*1.8*1.398</f>
        <v>0.55360799999999999</v>
      </c>
      <c r="N536" s="1">
        <f>Tabella1[[#This Row],[R.D.]]*1.8*1.399</f>
        <v>0.55400400000000005</v>
      </c>
      <c r="O536" s="1">
        <f>ROUND(Tabella1[[#This Row],[R.D.]],2)</f>
        <v>0.22</v>
      </c>
      <c r="P536" s="1">
        <f>ROUND(Tabella1[[#This Row],[2019]],2)</f>
        <v>0.56999999999999995</v>
      </c>
      <c r="Q536" s="1">
        <f>ROUND(Tabella1[[#This Row],[2018]],2)</f>
        <v>0.56000000000000005</v>
      </c>
      <c r="R536" s="1">
        <f>ROUND(Tabella1[[#This Row],[2017]],2)</f>
        <v>0.56000000000000005</v>
      </c>
      <c r="S536" s="1">
        <f>ROUND(Tabella1[[#This Row],[2016]],2)</f>
        <v>0.55000000000000004</v>
      </c>
      <c r="T536" s="1">
        <f>ROUND(Tabella1[[#This Row],[2015]],2)</f>
        <v>0.55000000000000004</v>
      </c>
      <c r="U536" s="1">
        <f>ROUND(Tabella1[[#This Row],[2014]],2)</f>
        <v>0.55000000000000004</v>
      </c>
      <c r="V536" s="1">
        <f>SUM(Tabella1[[#This Row],[Canone 2019]:[Canone 2014]])</f>
        <v>3.34</v>
      </c>
    </row>
    <row r="537" spans="1:22" x14ac:dyDescent="0.25">
      <c r="A537" s="1" t="s">
        <v>897</v>
      </c>
      <c r="E537" s="1" t="s">
        <v>40</v>
      </c>
      <c r="F537" s="1" t="s">
        <v>898</v>
      </c>
      <c r="H537">
        <v>0</v>
      </c>
      <c r="I537" s="2">
        <f>Tabella1[[#This Row],[R.D.]]*1.8*1.429</f>
        <v>0</v>
      </c>
      <c r="J537" s="1">
        <f>Tabella1[[#This Row],[R.D.]]*1.8*1.415</f>
        <v>0</v>
      </c>
      <c r="K537" s="1">
        <f>Tabella1[[#This Row],[R.D.]]*1.8*1.403</f>
        <v>0</v>
      </c>
      <c r="L537" s="1">
        <f>Tabella1[[#This Row],[R.D.]]*1.8*1.398</f>
        <v>0</v>
      </c>
      <c r="M537" s="1">
        <f>Tabella1[[#This Row],[R.D.]]*1.8*1.398</f>
        <v>0</v>
      </c>
      <c r="N537" s="1">
        <f>Tabella1[[#This Row],[R.D.]]*1.8*1.399</f>
        <v>0</v>
      </c>
      <c r="O537" s="1">
        <f>ROUND(Tabella1[[#This Row],[R.D.]],2)</f>
        <v>0</v>
      </c>
      <c r="P537" s="1">
        <f>ROUND(Tabella1[[#This Row],[2019]],2)</f>
        <v>0</v>
      </c>
      <c r="Q537" s="1">
        <f>ROUND(Tabella1[[#This Row],[2018]],2)</f>
        <v>0</v>
      </c>
      <c r="R537" s="1">
        <f>ROUND(Tabella1[[#This Row],[2017]],2)</f>
        <v>0</v>
      </c>
      <c r="S537" s="1">
        <f>ROUND(Tabella1[[#This Row],[2016]],2)</f>
        <v>0</v>
      </c>
      <c r="T537" s="1">
        <f>ROUND(Tabella1[[#This Row],[2015]],2)</f>
        <v>0</v>
      </c>
      <c r="U537" s="1">
        <f>ROUND(Tabella1[[#This Row],[2014]],2)</f>
        <v>0</v>
      </c>
      <c r="V537" s="1">
        <f>SUM(Tabella1[[#This Row],[Canone 2019]:[Canone 2014]])</f>
        <v>0</v>
      </c>
    </row>
    <row r="538" spans="1:22" x14ac:dyDescent="0.25">
      <c r="A538" s="1" t="s">
        <v>899</v>
      </c>
      <c r="E538" s="1" t="s">
        <v>40</v>
      </c>
      <c r="F538" s="1" t="s">
        <v>901</v>
      </c>
      <c r="G538" s="1" t="s">
        <v>900</v>
      </c>
      <c r="H538">
        <v>58.08</v>
      </c>
      <c r="I538" s="2">
        <f>Tabella1[[#This Row],[R.D.]]*1.8*1.429</f>
        <v>149.39337599999999</v>
      </c>
      <c r="J538" s="1">
        <f>Tabella1[[#This Row],[R.D.]]*1.8*1.415</f>
        <v>147.92975999999999</v>
      </c>
      <c r="K538" s="1">
        <f>Tabella1[[#This Row],[R.D.]]*1.8*1.403</f>
        <v>146.67523199999999</v>
      </c>
      <c r="L538" s="1">
        <f>Tabella1[[#This Row],[R.D.]]*1.8*1.398</f>
        <v>146.15251199999997</v>
      </c>
      <c r="M538" s="1">
        <f>Tabella1[[#This Row],[R.D.]]*1.8*1.398</f>
        <v>146.15251199999997</v>
      </c>
      <c r="N538" s="1">
        <f>Tabella1[[#This Row],[R.D.]]*1.8*1.399</f>
        <v>146.25705600000001</v>
      </c>
      <c r="O538" s="1">
        <f>ROUND(Tabella1[[#This Row],[R.D.]],2)</f>
        <v>58.08</v>
      </c>
      <c r="P538" s="1">
        <f>ROUND(Tabella1[[#This Row],[2019]],2)</f>
        <v>149.38999999999999</v>
      </c>
      <c r="Q538" s="1">
        <f>ROUND(Tabella1[[#This Row],[2018]],2)</f>
        <v>147.93</v>
      </c>
      <c r="R538" s="1">
        <f>ROUND(Tabella1[[#This Row],[2017]],2)</f>
        <v>146.68</v>
      </c>
      <c r="S538" s="1">
        <f>ROUND(Tabella1[[#This Row],[2016]],2)</f>
        <v>146.15</v>
      </c>
      <c r="T538" s="1">
        <f>ROUND(Tabella1[[#This Row],[2015]],2)</f>
        <v>146.15</v>
      </c>
      <c r="U538" s="1">
        <f>ROUND(Tabella1[[#This Row],[2014]],2)</f>
        <v>146.26</v>
      </c>
      <c r="V538" s="1">
        <f>SUM(Tabella1[[#This Row],[Canone 2019]:[Canone 2014]])</f>
        <v>882.56</v>
      </c>
    </row>
    <row r="539" spans="1:22" x14ac:dyDescent="0.25">
      <c r="A539" s="1" t="s">
        <v>899</v>
      </c>
      <c r="E539" s="1" t="s">
        <v>40</v>
      </c>
      <c r="F539" s="1" t="s">
        <v>902</v>
      </c>
      <c r="G539" s="1" t="s">
        <v>903</v>
      </c>
      <c r="H539">
        <v>1.56</v>
      </c>
      <c r="I539" s="2">
        <f>Tabella1[[#This Row],[R.D.]]*1.8*1.429</f>
        <v>4.0126320000000009</v>
      </c>
      <c r="J539" s="1">
        <f>Tabella1[[#This Row],[R.D.]]*1.8*1.415</f>
        <v>3.9733200000000006</v>
      </c>
      <c r="K539" s="1">
        <f>Tabella1[[#This Row],[R.D.]]*1.8*1.403</f>
        <v>3.9396240000000002</v>
      </c>
      <c r="L539" s="1">
        <f>Tabella1[[#This Row],[R.D.]]*1.8*1.398</f>
        <v>3.9255840000000002</v>
      </c>
      <c r="M539" s="1">
        <f>Tabella1[[#This Row],[R.D.]]*1.8*1.398</f>
        <v>3.9255840000000002</v>
      </c>
      <c r="N539" s="1">
        <f>Tabella1[[#This Row],[R.D.]]*1.8*1.399</f>
        <v>3.9283920000000006</v>
      </c>
      <c r="O539" s="1">
        <f>ROUND(Tabella1[[#This Row],[R.D.]],2)</f>
        <v>1.56</v>
      </c>
      <c r="P539" s="1">
        <f>ROUND(Tabella1[[#This Row],[2019]],2)</f>
        <v>4.01</v>
      </c>
      <c r="Q539" s="1">
        <f>ROUND(Tabella1[[#This Row],[2018]],2)</f>
        <v>3.97</v>
      </c>
      <c r="R539" s="1">
        <f>ROUND(Tabella1[[#This Row],[2017]],2)</f>
        <v>3.94</v>
      </c>
      <c r="S539" s="1">
        <f>ROUND(Tabella1[[#This Row],[2016]],2)</f>
        <v>3.93</v>
      </c>
      <c r="T539" s="1">
        <f>ROUND(Tabella1[[#This Row],[2015]],2)</f>
        <v>3.93</v>
      </c>
      <c r="U539" s="1">
        <f>ROUND(Tabella1[[#This Row],[2014]],2)</f>
        <v>3.93</v>
      </c>
      <c r="V539" s="1">
        <f>SUM(Tabella1[[#This Row],[Canone 2019]:[Canone 2014]])</f>
        <v>23.71</v>
      </c>
    </row>
    <row r="540" spans="1:22" x14ac:dyDescent="0.25">
      <c r="A540" s="1" t="s">
        <v>904</v>
      </c>
      <c r="E540" s="1" t="s">
        <v>40</v>
      </c>
      <c r="F540" s="1" t="s">
        <v>369</v>
      </c>
      <c r="G540" s="1" t="s">
        <v>905</v>
      </c>
      <c r="H540">
        <v>12.25</v>
      </c>
      <c r="I540" s="2">
        <f>Tabella1[[#This Row],[R.D.]]*1.8*1.429</f>
        <v>31.509450000000001</v>
      </c>
      <c r="J540" s="1">
        <f>Tabella1[[#This Row],[R.D.]]*1.8*1.415</f>
        <v>31.200750000000003</v>
      </c>
      <c r="K540" s="1">
        <f>Tabella1[[#This Row],[R.D.]]*1.8*1.403</f>
        <v>30.936150000000001</v>
      </c>
      <c r="L540" s="1">
        <f>Tabella1[[#This Row],[R.D.]]*1.8*1.398</f>
        <v>30.825900000000001</v>
      </c>
      <c r="M540" s="1">
        <f>Tabella1[[#This Row],[R.D.]]*1.8*1.398</f>
        <v>30.825900000000001</v>
      </c>
      <c r="N540" s="1">
        <f>Tabella1[[#This Row],[R.D.]]*1.8*1.399</f>
        <v>30.847950000000001</v>
      </c>
      <c r="O540" s="1">
        <f>ROUND(Tabella1[[#This Row],[R.D.]],2)</f>
        <v>12.25</v>
      </c>
      <c r="P540" s="1">
        <f>ROUND(Tabella1[[#This Row],[2019]],2)</f>
        <v>31.51</v>
      </c>
      <c r="Q540" s="1">
        <f>ROUND(Tabella1[[#This Row],[2018]],2)</f>
        <v>31.2</v>
      </c>
      <c r="R540" s="1">
        <f>ROUND(Tabella1[[#This Row],[2017]],2)</f>
        <v>30.94</v>
      </c>
      <c r="S540" s="1">
        <f>ROUND(Tabella1[[#This Row],[2016]],2)</f>
        <v>30.83</v>
      </c>
      <c r="T540" s="1">
        <f>ROUND(Tabella1[[#This Row],[2015]],2)</f>
        <v>30.83</v>
      </c>
      <c r="U540" s="1">
        <f>ROUND(Tabella1[[#This Row],[2014]],2)</f>
        <v>30.85</v>
      </c>
      <c r="V540" s="1">
        <f>SUM(Tabella1[[#This Row],[Canone 2019]:[Canone 2014]])</f>
        <v>186.16</v>
      </c>
    </row>
    <row r="541" spans="1:22" x14ac:dyDescent="0.25">
      <c r="A541" s="1" t="s">
        <v>906</v>
      </c>
      <c r="E541" s="1" t="s">
        <v>40</v>
      </c>
      <c r="F541" s="1" t="s">
        <v>280</v>
      </c>
      <c r="G541" s="1" t="s">
        <v>1411</v>
      </c>
      <c r="H541">
        <v>38.08</v>
      </c>
      <c r="I541" s="2">
        <f>Tabella1[[#This Row],[R.D.]]*1.8*1.429</f>
        <v>97.949376000000001</v>
      </c>
      <c r="J541" s="1">
        <f>Tabella1[[#This Row],[R.D.]]*1.8*1.415</f>
        <v>96.989760000000004</v>
      </c>
      <c r="K541" s="1">
        <f>Tabella1[[#This Row],[R.D.]]*1.8*1.403</f>
        <v>96.167231999999998</v>
      </c>
      <c r="L541" s="1">
        <f>Tabella1[[#This Row],[R.D.]]*1.8*1.398</f>
        <v>95.824511999999984</v>
      </c>
      <c r="M541" s="1">
        <f>Tabella1[[#This Row],[R.D.]]*1.8*1.398</f>
        <v>95.824511999999984</v>
      </c>
      <c r="N541" s="1">
        <f>Tabella1[[#This Row],[R.D.]]*1.8*1.399</f>
        <v>95.893056000000001</v>
      </c>
      <c r="O541" s="1">
        <f>ROUND(Tabella1[[#This Row],[R.D.]],2)</f>
        <v>38.08</v>
      </c>
      <c r="P541" s="1">
        <f>ROUND(Tabella1[[#This Row],[2019]],2)</f>
        <v>97.95</v>
      </c>
      <c r="Q541" s="1">
        <f>ROUND(Tabella1[[#This Row],[2018]],2)</f>
        <v>96.99</v>
      </c>
      <c r="R541" s="1">
        <f>ROUND(Tabella1[[#This Row],[2017]],2)</f>
        <v>96.17</v>
      </c>
      <c r="S541" s="1">
        <f>ROUND(Tabella1[[#This Row],[2016]],2)</f>
        <v>95.82</v>
      </c>
      <c r="T541" s="1">
        <f>ROUND(Tabella1[[#This Row],[2015]],2)</f>
        <v>95.82</v>
      </c>
      <c r="U541" s="1">
        <f>ROUND(Tabella1[[#This Row],[2014]],2)</f>
        <v>95.89</v>
      </c>
      <c r="V541" s="1">
        <f>SUM(Tabella1[[#This Row],[Canone 2019]:[Canone 2014]])</f>
        <v>578.64</v>
      </c>
    </row>
    <row r="542" spans="1:22" x14ac:dyDescent="0.25">
      <c r="A542" s="1" t="s">
        <v>907</v>
      </c>
      <c r="E542" s="1" t="s">
        <v>40</v>
      </c>
      <c r="F542" s="1" t="s">
        <v>908</v>
      </c>
      <c r="H542">
        <v>0</v>
      </c>
      <c r="I542" s="2">
        <f>Tabella1[[#This Row],[R.D.]]*1.8*1.429</f>
        <v>0</v>
      </c>
      <c r="J542" s="1">
        <f>Tabella1[[#This Row],[R.D.]]*1.8*1.415</f>
        <v>0</v>
      </c>
      <c r="K542" s="1">
        <f>Tabella1[[#This Row],[R.D.]]*1.8*1.403</f>
        <v>0</v>
      </c>
      <c r="L542" s="1">
        <f>Tabella1[[#This Row],[R.D.]]*1.8*1.398</f>
        <v>0</v>
      </c>
      <c r="M542" s="1">
        <f>Tabella1[[#This Row],[R.D.]]*1.8*1.398</f>
        <v>0</v>
      </c>
      <c r="N542" s="1">
        <f>Tabella1[[#This Row],[R.D.]]*1.8*1.399</f>
        <v>0</v>
      </c>
      <c r="O542" s="1">
        <f>ROUND(Tabella1[[#This Row],[R.D.]],2)</f>
        <v>0</v>
      </c>
      <c r="P542" s="1">
        <f>ROUND(Tabella1[[#This Row],[2019]],2)</f>
        <v>0</v>
      </c>
      <c r="Q542" s="1">
        <f>ROUND(Tabella1[[#This Row],[2018]],2)</f>
        <v>0</v>
      </c>
      <c r="R542" s="1">
        <f>ROUND(Tabella1[[#This Row],[2017]],2)</f>
        <v>0</v>
      </c>
      <c r="S542" s="1">
        <f>ROUND(Tabella1[[#This Row],[2016]],2)</f>
        <v>0</v>
      </c>
      <c r="T542" s="1">
        <f>ROUND(Tabella1[[#This Row],[2015]],2)</f>
        <v>0</v>
      </c>
      <c r="U542" s="1">
        <f>ROUND(Tabella1[[#This Row],[2014]],2)</f>
        <v>0</v>
      </c>
      <c r="V542" s="1">
        <f>SUM(Tabella1[[#This Row],[Canone 2019]:[Canone 2014]])</f>
        <v>0</v>
      </c>
    </row>
    <row r="543" spans="1:22" x14ac:dyDescent="0.25">
      <c r="A543" s="1" t="s">
        <v>909</v>
      </c>
      <c r="E543" s="1" t="s">
        <v>40</v>
      </c>
      <c r="F543" s="1" t="s">
        <v>558</v>
      </c>
      <c r="G543" s="1" t="s">
        <v>910</v>
      </c>
      <c r="H543">
        <v>36.6</v>
      </c>
      <c r="I543" s="2">
        <f>Tabella1[[#This Row],[R.D.]]*1.8*1.429</f>
        <v>94.142520000000019</v>
      </c>
      <c r="J543" s="1">
        <f>Tabella1[[#This Row],[R.D.]]*1.8*1.415</f>
        <v>93.22020000000002</v>
      </c>
      <c r="K543" s="1">
        <f>Tabella1[[#This Row],[R.D.]]*1.8*1.403</f>
        <v>92.42964000000002</v>
      </c>
      <c r="L543" s="1">
        <f>Tabella1[[#This Row],[R.D.]]*1.8*1.398</f>
        <v>92.100240000000014</v>
      </c>
      <c r="M543" s="1">
        <f>Tabella1[[#This Row],[R.D.]]*1.8*1.398</f>
        <v>92.100240000000014</v>
      </c>
      <c r="N543" s="1">
        <f>Tabella1[[#This Row],[R.D.]]*1.8*1.399</f>
        <v>92.166120000000021</v>
      </c>
      <c r="O543" s="1">
        <f>ROUND(Tabella1[[#This Row],[R.D.]],2)</f>
        <v>36.6</v>
      </c>
      <c r="P543" s="1">
        <f>ROUND(Tabella1[[#This Row],[2019]],2)</f>
        <v>94.14</v>
      </c>
      <c r="Q543" s="1">
        <f>ROUND(Tabella1[[#This Row],[2018]],2)</f>
        <v>93.22</v>
      </c>
      <c r="R543" s="1">
        <f>ROUND(Tabella1[[#This Row],[2017]],2)</f>
        <v>92.43</v>
      </c>
      <c r="S543" s="1">
        <f>ROUND(Tabella1[[#This Row],[2016]],2)</f>
        <v>92.1</v>
      </c>
      <c r="T543" s="1">
        <f>ROUND(Tabella1[[#This Row],[2015]],2)</f>
        <v>92.1</v>
      </c>
      <c r="U543" s="1">
        <f>ROUND(Tabella1[[#This Row],[2014]],2)</f>
        <v>92.17</v>
      </c>
      <c r="V543" s="1">
        <f>SUM(Tabella1[[#This Row],[Canone 2019]:[Canone 2014]])</f>
        <v>556.16</v>
      </c>
    </row>
    <row r="544" spans="1:22" x14ac:dyDescent="0.25">
      <c r="A544" s="1" t="s">
        <v>911</v>
      </c>
      <c r="E544" s="1" t="s">
        <v>40</v>
      </c>
      <c r="F544" s="1" t="s">
        <v>912</v>
      </c>
      <c r="H544">
        <v>0</v>
      </c>
      <c r="I544" s="2">
        <f>Tabella1[[#This Row],[R.D.]]*1.8*1.429</f>
        <v>0</v>
      </c>
      <c r="J544" s="1">
        <f>Tabella1[[#This Row],[R.D.]]*1.8*1.415</f>
        <v>0</v>
      </c>
      <c r="K544" s="1">
        <f>Tabella1[[#This Row],[R.D.]]*1.8*1.403</f>
        <v>0</v>
      </c>
      <c r="L544" s="1">
        <f>Tabella1[[#This Row],[R.D.]]*1.8*1.398</f>
        <v>0</v>
      </c>
      <c r="M544" s="1">
        <f>Tabella1[[#This Row],[R.D.]]*1.8*1.398</f>
        <v>0</v>
      </c>
      <c r="N544" s="1">
        <f>Tabella1[[#This Row],[R.D.]]*1.8*1.399</f>
        <v>0</v>
      </c>
      <c r="O544" s="1">
        <f>ROUND(Tabella1[[#This Row],[R.D.]],2)</f>
        <v>0</v>
      </c>
      <c r="P544" s="1">
        <f>ROUND(Tabella1[[#This Row],[2019]],2)</f>
        <v>0</v>
      </c>
      <c r="Q544" s="1">
        <f>ROUND(Tabella1[[#This Row],[2018]],2)</f>
        <v>0</v>
      </c>
      <c r="R544" s="1">
        <f>ROUND(Tabella1[[#This Row],[2017]],2)</f>
        <v>0</v>
      </c>
      <c r="S544" s="1">
        <f>ROUND(Tabella1[[#This Row],[2016]],2)</f>
        <v>0</v>
      </c>
      <c r="T544" s="1">
        <f>ROUND(Tabella1[[#This Row],[2015]],2)</f>
        <v>0</v>
      </c>
      <c r="U544" s="1">
        <f>ROUND(Tabella1[[#This Row],[2014]],2)</f>
        <v>0</v>
      </c>
      <c r="V544" s="1">
        <f>SUM(Tabella1[[#This Row],[Canone 2019]:[Canone 2014]])</f>
        <v>0</v>
      </c>
    </row>
    <row r="545" spans="1:22" x14ac:dyDescent="0.25">
      <c r="A545" s="1" t="s">
        <v>913</v>
      </c>
      <c r="E545" s="1" t="s">
        <v>40</v>
      </c>
      <c r="F545" s="1" t="s">
        <v>914</v>
      </c>
      <c r="H545">
        <v>0</v>
      </c>
      <c r="I545" s="2">
        <f>Tabella1[[#This Row],[R.D.]]*1.8*1.429</f>
        <v>0</v>
      </c>
      <c r="J545" s="1">
        <f>Tabella1[[#This Row],[R.D.]]*1.8*1.415</f>
        <v>0</v>
      </c>
      <c r="K545" s="1">
        <f>Tabella1[[#This Row],[R.D.]]*1.8*1.403</f>
        <v>0</v>
      </c>
      <c r="L545" s="1">
        <f>Tabella1[[#This Row],[R.D.]]*1.8*1.398</f>
        <v>0</v>
      </c>
      <c r="M545" s="1">
        <f>Tabella1[[#This Row],[R.D.]]*1.8*1.398</f>
        <v>0</v>
      </c>
      <c r="N545" s="1">
        <f>Tabella1[[#This Row],[R.D.]]*1.8*1.399</f>
        <v>0</v>
      </c>
      <c r="O545" s="1">
        <f>ROUND(Tabella1[[#This Row],[R.D.]],2)</f>
        <v>0</v>
      </c>
      <c r="P545" s="1">
        <f>ROUND(Tabella1[[#This Row],[2019]],2)</f>
        <v>0</v>
      </c>
      <c r="Q545" s="1">
        <f>ROUND(Tabella1[[#This Row],[2018]],2)</f>
        <v>0</v>
      </c>
      <c r="R545" s="1">
        <f>ROUND(Tabella1[[#This Row],[2017]],2)</f>
        <v>0</v>
      </c>
      <c r="S545" s="1">
        <f>ROUND(Tabella1[[#This Row],[2016]],2)</f>
        <v>0</v>
      </c>
      <c r="T545" s="1">
        <f>ROUND(Tabella1[[#This Row],[2015]],2)</f>
        <v>0</v>
      </c>
      <c r="U545" s="1">
        <f>ROUND(Tabella1[[#This Row],[2014]],2)</f>
        <v>0</v>
      </c>
      <c r="V545" s="1">
        <f>SUM(Tabella1[[#This Row],[Canone 2019]:[Canone 2014]])</f>
        <v>0</v>
      </c>
    </row>
    <row r="546" spans="1:22" x14ac:dyDescent="0.25">
      <c r="A546" s="1" t="s">
        <v>915</v>
      </c>
      <c r="E546" s="1" t="s">
        <v>40</v>
      </c>
      <c r="F546" s="1" t="s">
        <v>916</v>
      </c>
      <c r="G546" s="1" t="s">
        <v>917</v>
      </c>
      <c r="H546">
        <v>10.77</v>
      </c>
      <c r="I546" s="2">
        <f>Tabella1[[#This Row],[R.D.]]*1.8*1.429</f>
        <v>27.702594000000001</v>
      </c>
      <c r="J546" s="1">
        <f>Tabella1[[#This Row],[R.D.]]*1.8*1.415</f>
        <v>27.431190000000001</v>
      </c>
      <c r="K546" s="1">
        <f>Tabella1[[#This Row],[R.D.]]*1.8*1.403</f>
        <v>27.198557999999998</v>
      </c>
      <c r="L546" s="1">
        <f>Tabella1[[#This Row],[R.D.]]*1.8*1.398</f>
        <v>27.101627999999998</v>
      </c>
      <c r="M546" s="1">
        <f>Tabella1[[#This Row],[R.D.]]*1.8*1.398</f>
        <v>27.101627999999998</v>
      </c>
      <c r="N546" s="1">
        <f>Tabella1[[#This Row],[R.D.]]*1.8*1.399</f>
        <v>27.121013999999999</v>
      </c>
      <c r="O546" s="1">
        <f>ROUND(Tabella1[[#This Row],[R.D.]],2)</f>
        <v>10.77</v>
      </c>
      <c r="P546" s="1">
        <f>ROUND(Tabella1[[#This Row],[2019]],2)</f>
        <v>27.7</v>
      </c>
      <c r="Q546" s="1">
        <f>ROUND(Tabella1[[#This Row],[2018]],2)</f>
        <v>27.43</v>
      </c>
      <c r="R546" s="1">
        <f>ROUND(Tabella1[[#This Row],[2017]],2)</f>
        <v>27.2</v>
      </c>
      <c r="S546" s="1">
        <f>ROUND(Tabella1[[#This Row],[2016]],2)</f>
        <v>27.1</v>
      </c>
      <c r="T546" s="1">
        <f>ROUND(Tabella1[[#This Row],[2015]],2)</f>
        <v>27.1</v>
      </c>
      <c r="U546" s="1">
        <f>ROUND(Tabella1[[#This Row],[2014]],2)</f>
        <v>27.12</v>
      </c>
      <c r="V546" s="1">
        <f>SUM(Tabella1[[#This Row],[Canone 2019]:[Canone 2014]])</f>
        <v>163.65</v>
      </c>
    </row>
    <row r="547" spans="1:22" x14ac:dyDescent="0.25">
      <c r="A547" s="1" t="s">
        <v>918</v>
      </c>
      <c r="E547" s="1" t="s">
        <v>58</v>
      </c>
      <c r="F547" s="1" t="s">
        <v>169</v>
      </c>
      <c r="G547" s="1" t="s">
        <v>919</v>
      </c>
      <c r="H547">
        <v>8.08</v>
      </c>
      <c r="I547" s="2">
        <f>Tabella1[[#This Row],[R.D.]]*1.8*1.429</f>
        <v>20.783376000000001</v>
      </c>
      <c r="J547" s="1">
        <f>Tabella1[[#This Row],[R.D.]]*1.8*1.415</f>
        <v>20.57976</v>
      </c>
      <c r="K547" s="1">
        <f>Tabella1[[#This Row],[R.D.]]*1.8*1.403</f>
        <v>20.405232000000002</v>
      </c>
      <c r="L547" s="1">
        <f>Tabella1[[#This Row],[R.D.]]*1.8*1.398</f>
        <v>20.332511999999998</v>
      </c>
      <c r="M547" s="1">
        <f>Tabella1[[#This Row],[R.D.]]*1.8*1.398</f>
        <v>20.332511999999998</v>
      </c>
      <c r="N547" s="1">
        <f>Tabella1[[#This Row],[R.D.]]*1.8*1.399</f>
        <v>20.347056000000002</v>
      </c>
      <c r="O547" s="1">
        <f>ROUND(Tabella1[[#This Row],[R.D.]],2)</f>
        <v>8.08</v>
      </c>
      <c r="P547" s="1">
        <f>ROUND(Tabella1[[#This Row],[2019]],2)</f>
        <v>20.78</v>
      </c>
      <c r="Q547" s="1">
        <f>ROUND(Tabella1[[#This Row],[2018]],2)</f>
        <v>20.58</v>
      </c>
      <c r="R547" s="1">
        <f>ROUND(Tabella1[[#This Row],[2017]],2)</f>
        <v>20.41</v>
      </c>
      <c r="S547" s="1">
        <f>ROUND(Tabella1[[#This Row],[2016]],2)</f>
        <v>20.329999999999998</v>
      </c>
      <c r="T547" s="1">
        <f>ROUND(Tabella1[[#This Row],[2015]],2)</f>
        <v>20.329999999999998</v>
      </c>
      <c r="U547" s="1">
        <f>ROUND(Tabella1[[#This Row],[2014]],2)</f>
        <v>20.350000000000001</v>
      </c>
      <c r="V547" s="1">
        <f>SUM(Tabella1[[#This Row],[Canone 2019]:[Canone 2014]])</f>
        <v>122.78</v>
      </c>
    </row>
    <row r="548" spans="1:22" x14ac:dyDescent="0.25">
      <c r="A548" s="1" t="s">
        <v>920</v>
      </c>
      <c r="E548" s="1" t="s">
        <v>58</v>
      </c>
      <c r="F548" s="1" t="s">
        <v>170</v>
      </c>
      <c r="G548" s="1" t="s">
        <v>921</v>
      </c>
      <c r="H548">
        <v>13.99</v>
      </c>
      <c r="I548" s="2">
        <f>Tabella1[[#This Row],[R.D.]]*1.8*1.429</f>
        <v>35.985078000000001</v>
      </c>
      <c r="J548" s="1">
        <f>Tabella1[[#This Row],[R.D.]]*1.8*1.415</f>
        <v>35.632530000000003</v>
      </c>
      <c r="K548" s="1">
        <f>Tabella1[[#This Row],[R.D.]]*1.8*1.403</f>
        <v>35.330346000000006</v>
      </c>
      <c r="L548" s="1">
        <f>Tabella1[[#This Row],[R.D.]]*1.8*1.398</f>
        <v>35.204436000000001</v>
      </c>
      <c r="M548" s="1">
        <f>Tabella1[[#This Row],[R.D.]]*1.8*1.398</f>
        <v>35.204436000000001</v>
      </c>
      <c r="N548" s="1">
        <f>Tabella1[[#This Row],[R.D.]]*1.8*1.399</f>
        <v>35.229618000000002</v>
      </c>
      <c r="O548" s="1">
        <f>ROUND(Tabella1[[#This Row],[R.D.]],2)</f>
        <v>13.99</v>
      </c>
      <c r="P548" s="1">
        <f>ROUND(Tabella1[[#This Row],[2019]],2)</f>
        <v>35.99</v>
      </c>
      <c r="Q548" s="1">
        <f>ROUND(Tabella1[[#This Row],[2018]],2)</f>
        <v>35.630000000000003</v>
      </c>
      <c r="R548" s="1">
        <f>ROUND(Tabella1[[#This Row],[2017]],2)</f>
        <v>35.33</v>
      </c>
      <c r="S548" s="1">
        <f>ROUND(Tabella1[[#This Row],[2016]],2)</f>
        <v>35.200000000000003</v>
      </c>
      <c r="T548" s="1">
        <f>ROUND(Tabella1[[#This Row],[2015]],2)</f>
        <v>35.200000000000003</v>
      </c>
      <c r="U548" s="1">
        <f>ROUND(Tabella1[[#This Row],[2014]],2)</f>
        <v>35.229999999999997</v>
      </c>
      <c r="V548" s="1">
        <f>SUM(Tabella1[[#This Row],[Canone 2019]:[Canone 2014]])</f>
        <v>212.58</v>
      </c>
    </row>
    <row r="549" spans="1:22" x14ac:dyDescent="0.25">
      <c r="A549" s="1" t="s">
        <v>922</v>
      </c>
      <c r="E549" s="1" t="s">
        <v>58</v>
      </c>
      <c r="F549" s="1" t="s">
        <v>172</v>
      </c>
      <c r="G549" s="1" t="s">
        <v>230</v>
      </c>
      <c r="H549">
        <v>6.65</v>
      </c>
      <c r="I549" s="2">
        <f>Tabella1[[#This Row],[R.D.]]*1.8*1.429</f>
        <v>17.105130000000003</v>
      </c>
      <c r="J549" s="1">
        <f>Tabella1[[#This Row],[R.D.]]*1.8*1.415</f>
        <v>16.937550000000002</v>
      </c>
      <c r="K549" s="1">
        <f>Tabella1[[#This Row],[R.D.]]*1.8*1.403</f>
        <v>16.79391</v>
      </c>
      <c r="L549" s="1">
        <f>Tabella1[[#This Row],[R.D.]]*1.8*1.398</f>
        <v>16.734059999999999</v>
      </c>
      <c r="M549" s="1">
        <f>Tabella1[[#This Row],[R.D.]]*1.8*1.398</f>
        <v>16.734059999999999</v>
      </c>
      <c r="N549" s="1">
        <f>Tabella1[[#This Row],[R.D.]]*1.8*1.399</f>
        <v>16.746030000000001</v>
      </c>
      <c r="O549" s="1">
        <f>ROUND(Tabella1[[#This Row],[R.D.]],2)</f>
        <v>6.65</v>
      </c>
      <c r="P549" s="1">
        <f>ROUND(Tabella1[[#This Row],[2019]],2)</f>
        <v>17.11</v>
      </c>
      <c r="Q549" s="1">
        <f>ROUND(Tabella1[[#This Row],[2018]],2)</f>
        <v>16.940000000000001</v>
      </c>
      <c r="R549" s="1">
        <f>ROUND(Tabella1[[#This Row],[2017]],2)</f>
        <v>16.79</v>
      </c>
      <c r="S549" s="1">
        <f>ROUND(Tabella1[[#This Row],[2016]],2)</f>
        <v>16.73</v>
      </c>
      <c r="T549" s="1">
        <f>ROUND(Tabella1[[#This Row],[2015]],2)</f>
        <v>16.73</v>
      </c>
      <c r="U549" s="1">
        <f>ROUND(Tabella1[[#This Row],[2014]],2)</f>
        <v>16.75</v>
      </c>
      <c r="V549" s="1">
        <f>SUM(Tabella1[[#This Row],[Canone 2019]:[Canone 2014]])</f>
        <v>101.05</v>
      </c>
    </row>
    <row r="550" spans="1:22" x14ac:dyDescent="0.25">
      <c r="A550" s="1" t="s">
        <v>923</v>
      </c>
      <c r="E550" s="1" t="s">
        <v>58</v>
      </c>
      <c r="F550" s="1" t="s">
        <v>174</v>
      </c>
      <c r="G550" s="1" t="s">
        <v>1049</v>
      </c>
      <c r="H550">
        <v>27.61</v>
      </c>
      <c r="I550" s="2">
        <f>Tabella1[[#This Row],[R.D.]]*1.8*1.429</f>
        <v>71.018442000000007</v>
      </c>
      <c r="J550" s="1">
        <f>Tabella1[[#This Row],[R.D.]]*1.8*1.415</f>
        <v>70.322670000000002</v>
      </c>
      <c r="K550" s="1">
        <f>Tabella1[[#This Row],[R.D.]]*1.8*1.403</f>
        <v>69.726293999999996</v>
      </c>
      <c r="L550" s="1">
        <f>Tabella1[[#This Row],[R.D.]]*1.8*1.398</f>
        <v>69.477803999999992</v>
      </c>
      <c r="M550" s="1">
        <f>Tabella1[[#This Row],[R.D.]]*1.8*1.398</f>
        <v>69.477803999999992</v>
      </c>
      <c r="N550" s="1">
        <f>Tabella1[[#This Row],[R.D.]]*1.8*1.399</f>
        <v>69.527501999999998</v>
      </c>
      <c r="O550" s="1">
        <f>ROUND(Tabella1[[#This Row],[R.D.]],2)</f>
        <v>27.61</v>
      </c>
      <c r="P550" s="1">
        <f>ROUND(Tabella1[[#This Row],[2019]],2)</f>
        <v>71.02</v>
      </c>
      <c r="Q550" s="1">
        <f>ROUND(Tabella1[[#This Row],[2018]],2)</f>
        <v>70.319999999999993</v>
      </c>
      <c r="R550" s="1">
        <f>ROUND(Tabella1[[#This Row],[2017]],2)</f>
        <v>69.73</v>
      </c>
      <c r="S550" s="1">
        <f>ROUND(Tabella1[[#This Row],[2016]],2)</f>
        <v>69.48</v>
      </c>
      <c r="T550" s="1">
        <f>ROUND(Tabella1[[#This Row],[2015]],2)</f>
        <v>69.48</v>
      </c>
      <c r="U550" s="1">
        <f>ROUND(Tabella1[[#This Row],[2014]],2)</f>
        <v>69.53</v>
      </c>
      <c r="V550" s="1">
        <f>SUM(Tabella1[[#This Row],[Canone 2019]:[Canone 2014]])</f>
        <v>419.56000000000006</v>
      </c>
    </row>
    <row r="551" spans="1:22" x14ac:dyDescent="0.25">
      <c r="A551" s="1" t="s">
        <v>924</v>
      </c>
      <c r="E551" s="1" t="s">
        <v>58</v>
      </c>
      <c r="F551" s="1" t="s">
        <v>925</v>
      </c>
      <c r="G551" s="1" t="s">
        <v>1404</v>
      </c>
      <c r="H551">
        <v>16.850000000000001</v>
      </c>
      <c r="I551" s="2">
        <f>Tabella1[[#This Row],[R.D.]]*1.8*1.429</f>
        <v>43.341570000000004</v>
      </c>
      <c r="J551" s="1">
        <f>Tabella1[[#This Row],[R.D.]]*1.8*1.415</f>
        <v>42.916950000000007</v>
      </c>
      <c r="K551" s="1">
        <f>Tabella1[[#This Row],[R.D.]]*1.8*1.403</f>
        <v>42.552990000000001</v>
      </c>
      <c r="L551" s="1">
        <f>Tabella1[[#This Row],[R.D.]]*1.8*1.398</f>
        <v>42.401339999999998</v>
      </c>
      <c r="M551" s="1">
        <f>Tabella1[[#This Row],[R.D.]]*1.8*1.398</f>
        <v>42.401339999999998</v>
      </c>
      <c r="N551" s="1">
        <f>Tabella1[[#This Row],[R.D.]]*1.8*1.399</f>
        <v>42.431670000000004</v>
      </c>
      <c r="O551" s="1">
        <f>ROUND(Tabella1[[#This Row],[R.D.]],2)</f>
        <v>16.850000000000001</v>
      </c>
      <c r="P551" s="1">
        <f>ROUND(Tabella1[[#This Row],[2019]],2)</f>
        <v>43.34</v>
      </c>
      <c r="Q551" s="1">
        <f>ROUND(Tabella1[[#This Row],[2018]],2)</f>
        <v>42.92</v>
      </c>
      <c r="R551" s="1">
        <f>ROUND(Tabella1[[#This Row],[2017]],2)</f>
        <v>42.55</v>
      </c>
      <c r="S551" s="1">
        <f>ROUND(Tabella1[[#This Row],[2016]],2)</f>
        <v>42.4</v>
      </c>
      <c r="T551" s="1">
        <f>ROUND(Tabella1[[#This Row],[2015]],2)</f>
        <v>42.4</v>
      </c>
      <c r="U551" s="1">
        <f>ROUND(Tabella1[[#This Row],[2014]],2)</f>
        <v>42.43</v>
      </c>
      <c r="V551" s="1">
        <f>SUM(Tabella1[[#This Row],[Canone 2019]:[Canone 2014]])</f>
        <v>256.04000000000002</v>
      </c>
    </row>
    <row r="552" spans="1:22" x14ac:dyDescent="0.25">
      <c r="A552" s="1" t="s">
        <v>926</v>
      </c>
      <c r="E552" s="1" t="s">
        <v>58</v>
      </c>
      <c r="F552" s="1" t="s">
        <v>68</v>
      </c>
      <c r="G552" s="1" t="s">
        <v>927</v>
      </c>
      <c r="H552">
        <v>2.35</v>
      </c>
      <c r="I552" s="2">
        <f>Tabella1[[#This Row],[R.D.]]*1.8*1.429</f>
        <v>6.0446700000000009</v>
      </c>
      <c r="J552" s="1">
        <f>Tabella1[[#This Row],[R.D.]]*1.8*1.415</f>
        <v>5.985450000000001</v>
      </c>
      <c r="K552" s="1">
        <f>Tabella1[[#This Row],[R.D.]]*1.8*1.403</f>
        <v>5.9346900000000007</v>
      </c>
      <c r="L552" s="1">
        <f>Tabella1[[#This Row],[R.D.]]*1.8*1.398</f>
        <v>5.9135400000000002</v>
      </c>
      <c r="M552" s="1">
        <f>Tabella1[[#This Row],[R.D.]]*1.8*1.398</f>
        <v>5.9135400000000002</v>
      </c>
      <c r="N552" s="1">
        <f>Tabella1[[#This Row],[R.D.]]*1.8*1.399</f>
        <v>5.9177700000000009</v>
      </c>
      <c r="O552" s="1">
        <f>ROUND(Tabella1[[#This Row],[R.D.]],2)</f>
        <v>2.35</v>
      </c>
      <c r="P552" s="1">
        <f>ROUND(Tabella1[[#This Row],[2019]],2)</f>
        <v>6.04</v>
      </c>
      <c r="Q552" s="1">
        <f>ROUND(Tabella1[[#This Row],[2018]],2)</f>
        <v>5.99</v>
      </c>
      <c r="R552" s="1">
        <f>ROUND(Tabella1[[#This Row],[2017]],2)</f>
        <v>5.93</v>
      </c>
      <c r="S552" s="1">
        <f>ROUND(Tabella1[[#This Row],[2016]],2)</f>
        <v>5.91</v>
      </c>
      <c r="T552" s="1">
        <f>ROUND(Tabella1[[#This Row],[2015]],2)</f>
        <v>5.91</v>
      </c>
      <c r="U552" s="1">
        <f>ROUND(Tabella1[[#This Row],[2014]],2)</f>
        <v>5.92</v>
      </c>
      <c r="V552" s="1">
        <f>SUM(Tabella1[[#This Row],[Canone 2019]:[Canone 2014]])</f>
        <v>35.700000000000003</v>
      </c>
    </row>
    <row r="553" spans="1:22" x14ac:dyDescent="0.25">
      <c r="A553" s="1" t="s">
        <v>928</v>
      </c>
      <c r="E553" s="1" t="s">
        <v>58</v>
      </c>
      <c r="F553" s="1" t="s">
        <v>929</v>
      </c>
      <c r="H553">
        <v>0</v>
      </c>
      <c r="I553" s="2">
        <f>Tabella1[[#This Row],[R.D.]]*1.8*1.429</f>
        <v>0</v>
      </c>
      <c r="J553" s="1">
        <f>Tabella1[[#This Row],[R.D.]]*1.8*1.415</f>
        <v>0</v>
      </c>
      <c r="K553" s="1">
        <f>Tabella1[[#This Row],[R.D.]]*1.8*1.403</f>
        <v>0</v>
      </c>
      <c r="L553" s="1">
        <f>Tabella1[[#This Row],[R.D.]]*1.8*1.398</f>
        <v>0</v>
      </c>
      <c r="M553" s="1">
        <f>Tabella1[[#This Row],[R.D.]]*1.8*1.398</f>
        <v>0</v>
      </c>
      <c r="N553" s="1">
        <f>Tabella1[[#This Row],[R.D.]]*1.8*1.399</f>
        <v>0</v>
      </c>
      <c r="O553" s="1">
        <f>ROUND(Tabella1[[#This Row],[R.D.]],2)</f>
        <v>0</v>
      </c>
      <c r="P553" s="1">
        <f>ROUND(Tabella1[[#This Row],[2019]],2)</f>
        <v>0</v>
      </c>
      <c r="Q553" s="1">
        <f>ROUND(Tabella1[[#This Row],[2018]],2)</f>
        <v>0</v>
      </c>
      <c r="R553" s="1">
        <f>ROUND(Tabella1[[#This Row],[2017]],2)</f>
        <v>0</v>
      </c>
      <c r="S553" s="1">
        <f>ROUND(Tabella1[[#This Row],[2016]],2)</f>
        <v>0</v>
      </c>
      <c r="T553" s="1">
        <f>ROUND(Tabella1[[#This Row],[2015]],2)</f>
        <v>0</v>
      </c>
      <c r="U553" s="1">
        <f>ROUND(Tabella1[[#This Row],[2014]],2)</f>
        <v>0</v>
      </c>
      <c r="V553" s="1">
        <f>SUM(Tabella1[[#This Row],[Canone 2019]:[Canone 2014]])</f>
        <v>0</v>
      </c>
    </row>
    <row r="554" spans="1:22" x14ac:dyDescent="0.25">
      <c r="A554" s="1" t="s">
        <v>407</v>
      </c>
      <c r="E554" s="1" t="s">
        <v>58</v>
      </c>
      <c r="F554" s="1" t="s">
        <v>930</v>
      </c>
      <c r="H554">
        <v>0</v>
      </c>
      <c r="I554" s="2">
        <f>Tabella1[[#This Row],[R.D.]]*1.8*1.429</f>
        <v>0</v>
      </c>
      <c r="J554" s="1">
        <f>Tabella1[[#This Row],[R.D.]]*1.8*1.415</f>
        <v>0</v>
      </c>
      <c r="K554" s="1">
        <f>Tabella1[[#This Row],[R.D.]]*1.8*1.403</f>
        <v>0</v>
      </c>
      <c r="L554" s="1">
        <f>Tabella1[[#This Row],[R.D.]]*1.8*1.398</f>
        <v>0</v>
      </c>
      <c r="M554" s="1">
        <f>Tabella1[[#This Row],[R.D.]]*1.8*1.398</f>
        <v>0</v>
      </c>
      <c r="N554" s="1">
        <f>Tabella1[[#This Row],[R.D.]]*1.8*1.399</f>
        <v>0</v>
      </c>
      <c r="O554" s="1">
        <f>ROUND(Tabella1[[#This Row],[R.D.]],2)</f>
        <v>0</v>
      </c>
      <c r="P554" s="1">
        <f>ROUND(Tabella1[[#This Row],[2019]],2)</f>
        <v>0</v>
      </c>
      <c r="Q554" s="1">
        <f>ROUND(Tabella1[[#This Row],[2018]],2)</f>
        <v>0</v>
      </c>
      <c r="R554" s="1">
        <f>ROUND(Tabella1[[#This Row],[2017]],2)</f>
        <v>0</v>
      </c>
      <c r="S554" s="1">
        <f>ROUND(Tabella1[[#This Row],[2016]],2)</f>
        <v>0</v>
      </c>
      <c r="T554" s="1">
        <f>ROUND(Tabella1[[#This Row],[2015]],2)</f>
        <v>0</v>
      </c>
      <c r="U554" s="1">
        <f>ROUND(Tabella1[[#This Row],[2014]],2)</f>
        <v>0</v>
      </c>
      <c r="V554" s="1">
        <f>SUM(Tabella1[[#This Row],[Canone 2019]:[Canone 2014]])</f>
        <v>0</v>
      </c>
    </row>
    <row r="555" spans="1:22" x14ac:dyDescent="0.25">
      <c r="A555" s="1" t="s">
        <v>409</v>
      </c>
      <c r="E555" s="1" t="s">
        <v>58</v>
      </c>
      <c r="F555" s="1" t="s">
        <v>931</v>
      </c>
      <c r="H555">
        <v>0</v>
      </c>
      <c r="I555" s="2">
        <f>Tabella1[[#This Row],[R.D.]]*1.8*1.429</f>
        <v>0</v>
      </c>
      <c r="J555" s="1">
        <f>Tabella1[[#This Row],[R.D.]]*1.8*1.415</f>
        <v>0</v>
      </c>
      <c r="K555" s="1">
        <f>Tabella1[[#This Row],[R.D.]]*1.8*1.403</f>
        <v>0</v>
      </c>
      <c r="L555" s="1">
        <f>Tabella1[[#This Row],[R.D.]]*1.8*1.398</f>
        <v>0</v>
      </c>
      <c r="M555" s="1">
        <f>Tabella1[[#This Row],[R.D.]]*1.8*1.398</f>
        <v>0</v>
      </c>
      <c r="N555" s="1">
        <f>Tabella1[[#This Row],[R.D.]]*1.8*1.399</f>
        <v>0</v>
      </c>
      <c r="O555" s="1">
        <f>ROUND(Tabella1[[#This Row],[R.D.]],2)</f>
        <v>0</v>
      </c>
      <c r="P555" s="1">
        <f>ROUND(Tabella1[[#This Row],[2019]],2)</f>
        <v>0</v>
      </c>
      <c r="Q555" s="1">
        <f>ROUND(Tabella1[[#This Row],[2018]],2)</f>
        <v>0</v>
      </c>
      <c r="R555" s="1">
        <f>ROUND(Tabella1[[#This Row],[2017]],2)</f>
        <v>0</v>
      </c>
      <c r="S555" s="1">
        <f>ROUND(Tabella1[[#This Row],[2016]],2)</f>
        <v>0</v>
      </c>
      <c r="T555" s="1">
        <f>ROUND(Tabella1[[#This Row],[2015]],2)</f>
        <v>0</v>
      </c>
      <c r="U555" s="1">
        <f>ROUND(Tabella1[[#This Row],[2014]],2)</f>
        <v>0</v>
      </c>
      <c r="V555" s="1">
        <f>SUM(Tabella1[[#This Row],[Canone 2019]:[Canone 2014]])</f>
        <v>0</v>
      </c>
    </row>
    <row r="556" spans="1:22" x14ac:dyDescent="0.25">
      <c r="A556" s="1" t="s">
        <v>932</v>
      </c>
      <c r="E556" s="1" t="s">
        <v>58</v>
      </c>
      <c r="F556" s="1" t="s">
        <v>933</v>
      </c>
      <c r="H556">
        <v>0</v>
      </c>
      <c r="I556" s="2">
        <f>Tabella1[[#This Row],[R.D.]]*1.8*1.429</f>
        <v>0</v>
      </c>
      <c r="J556" s="1">
        <f>Tabella1[[#This Row],[R.D.]]*1.8*1.415</f>
        <v>0</v>
      </c>
      <c r="K556" s="1">
        <f>Tabella1[[#This Row],[R.D.]]*1.8*1.403</f>
        <v>0</v>
      </c>
      <c r="L556" s="1">
        <f>Tabella1[[#This Row],[R.D.]]*1.8*1.398</f>
        <v>0</v>
      </c>
      <c r="M556" s="1">
        <f>Tabella1[[#This Row],[R.D.]]*1.8*1.398</f>
        <v>0</v>
      </c>
      <c r="N556" s="1">
        <f>Tabella1[[#This Row],[R.D.]]*1.8*1.399</f>
        <v>0</v>
      </c>
      <c r="O556" s="1">
        <f>ROUND(Tabella1[[#This Row],[R.D.]],2)</f>
        <v>0</v>
      </c>
      <c r="P556" s="1">
        <f>ROUND(Tabella1[[#This Row],[2019]],2)</f>
        <v>0</v>
      </c>
      <c r="Q556" s="1">
        <f>ROUND(Tabella1[[#This Row],[2018]],2)</f>
        <v>0</v>
      </c>
      <c r="R556" s="1">
        <f>ROUND(Tabella1[[#This Row],[2017]],2)</f>
        <v>0</v>
      </c>
      <c r="S556" s="1">
        <f>ROUND(Tabella1[[#This Row],[2016]],2)</f>
        <v>0</v>
      </c>
      <c r="T556" s="1">
        <f>ROUND(Tabella1[[#This Row],[2015]],2)</f>
        <v>0</v>
      </c>
      <c r="U556" s="1">
        <f>ROUND(Tabella1[[#This Row],[2014]],2)</f>
        <v>0</v>
      </c>
      <c r="V556" s="1">
        <f>SUM(Tabella1[[#This Row],[Canone 2019]:[Canone 2014]])</f>
        <v>0</v>
      </c>
    </row>
    <row r="557" spans="1:22" x14ac:dyDescent="0.25">
      <c r="A557" s="1" t="s">
        <v>934</v>
      </c>
      <c r="E557" s="1" t="s">
        <v>58</v>
      </c>
      <c r="F557" s="1" t="s">
        <v>933</v>
      </c>
      <c r="H557">
        <v>0</v>
      </c>
      <c r="I557" s="2">
        <f>Tabella1[[#This Row],[R.D.]]*1.8*1.429</f>
        <v>0</v>
      </c>
      <c r="J557" s="1">
        <f>Tabella1[[#This Row],[R.D.]]*1.8*1.415</f>
        <v>0</v>
      </c>
      <c r="K557" s="1">
        <f>Tabella1[[#This Row],[R.D.]]*1.8*1.403</f>
        <v>0</v>
      </c>
      <c r="L557" s="1">
        <f>Tabella1[[#This Row],[R.D.]]*1.8*1.398</f>
        <v>0</v>
      </c>
      <c r="M557" s="1">
        <f>Tabella1[[#This Row],[R.D.]]*1.8*1.398</f>
        <v>0</v>
      </c>
      <c r="N557" s="1">
        <f>Tabella1[[#This Row],[R.D.]]*1.8*1.399</f>
        <v>0</v>
      </c>
      <c r="O557" s="1">
        <f>ROUND(Tabella1[[#This Row],[R.D.]],2)</f>
        <v>0</v>
      </c>
      <c r="P557" s="1">
        <f>ROUND(Tabella1[[#This Row],[2019]],2)</f>
        <v>0</v>
      </c>
      <c r="Q557" s="1">
        <f>ROUND(Tabella1[[#This Row],[2018]],2)</f>
        <v>0</v>
      </c>
      <c r="R557" s="1">
        <f>ROUND(Tabella1[[#This Row],[2017]],2)</f>
        <v>0</v>
      </c>
      <c r="S557" s="1">
        <f>ROUND(Tabella1[[#This Row],[2016]],2)</f>
        <v>0</v>
      </c>
      <c r="T557" s="1">
        <f>ROUND(Tabella1[[#This Row],[2015]],2)</f>
        <v>0</v>
      </c>
      <c r="U557" s="1">
        <f>ROUND(Tabella1[[#This Row],[2014]],2)</f>
        <v>0</v>
      </c>
      <c r="V557" s="1">
        <f>SUM(Tabella1[[#This Row],[Canone 2019]:[Canone 2014]])</f>
        <v>0</v>
      </c>
    </row>
    <row r="558" spans="1:22" x14ac:dyDescent="0.25">
      <c r="A558" s="1" t="s">
        <v>411</v>
      </c>
      <c r="E558" s="1" t="s">
        <v>58</v>
      </c>
      <c r="F558" s="1" t="s">
        <v>933</v>
      </c>
      <c r="H558">
        <v>0</v>
      </c>
      <c r="I558" s="2">
        <f>Tabella1[[#This Row],[R.D.]]*1.8*1.429</f>
        <v>0</v>
      </c>
      <c r="J558" s="1">
        <f>Tabella1[[#This Row],[R.D.]]*1.8*1.415</f>
        <v>0</v>
      </c>
      <c r="K558" s="1">
        <f>Tabella1[[#This Row],[R.D.]]*1.8*1.403</f>
        <v>0</v>
      </c>
      <c r="L558" s="1">
        <f>Tabella1[[#This Row],[R.D.]]*1.8*1.398</f>
        <v>0</v>
      </c>
      <c r="M558" s="1">
        <f>Tabella1[[#This Row],[R.D.]]*1.8*1.398</f>
        <v>0</v>
      </c>
      <c r="N558" s="1">
        <f>Tabella1[[#This Row],[R.D.]]*1.8*1.399</f>
        <v>0</v>
      </c>
      <c r="O558" s="1">
        <f>ROUND(Tabella1[[#This Row],[R.D.]],2)</f>
        <v>0</v>
      </c>
      <c r="P558" s="1">
        <f>ROUND(Tabella1[[#This Row],[2019]],2)</f>
        <v>0</v>
      </c>
      <c r="Q558" s="1">
        <f>ROUND(Tabella1[[#This Row],[2018]],2)</f>
        <v>0</v>
      </c>
      <c r="R558" s="1">
        <f>ROUND(Tabella1[[#This Row],[2017]],2)</f>
        <v>0</v>
      </c>
      <c r="S558" s="1">
        <f>ROUND(Tabella1[[#This Row],[2016]],2)</f>
        <v>0</v>
      </c>
      <c r="T558" s="1">
        <f>ROUND(Tabella1[[#This Row],[2015]],2)</f>
        <v>0</v>
      </c>
      <c r="U558" s="1">
        <f>ROUND(Tabella1[[#This Row],[2014]],2)</f>
        <v>0</v>
      </c>
      <c r="V558" s="1">
        <f>SUM(Tabella1[[#This Row],[Canone 2019]:[Canone 2014]])</f>
        <v>0</v>
      </c>
    </row>
    <row r="559" spans="1:22" x14ac:dyDescent="0.25">
      <c r="A559" s="1" t="s">
        <v>935</v>
      </c>
      <c r="E559" s="1" t="s">
        <v>58</v>
      </c>
      <c r="F559" s="1" t="s">
        <v>931</v>
      </c>
      <c r="H559">
        <v>0</v>
      </c>
      <c r="I559" s="2">
        <f>Tabella1[[#This Row],[R.D.]]*1.8*1.429</f>
        <v>0</v>
      </c>
      <c r="J559" s="1">
        <f>Tabella1[[#This Row],[R.D.]]*1.8*1.415</f>
        <v>0</v>
      </c>
      <c r="K559" s="1">
        <f>Tabella1[[#This Row],[R.D.]]*1.8*1.403</f>
        <v>0</v>
      </c>
      <c r="L559" s="1">
        <f>Tabella1[[#This Row],[R.D.]]*1.8*1.398</f>
        <v>0</v>
      </c>
      <c r="M559" s="1">
        <f>Tabella1[[#This Row],[R.D.]]*1.8*1.398</f>
        <v>0</v>
      </c>
      <c r="N559" s="1">
        <f>Tabella1[[#This Row],[R.D.]]*1.8*1.399</f>
        <v>0</v>
      </c>
      <c r="O559" s="1">
        <f>ROUND(Tabella1[[#This Row],[R.D.]],2)</f>
        <v>0</v>
      </c>
      <c r="P559" s="1">
        <f>ROUND(Tabella1[[#This Row],[2019]],2)</f>
        <v>0</v>
      </c>
      <c r="Q559" s="1">
        <f>ROUND(Tabella1[[#This Row],[2018]],2)</f>
        <v>0</v>
      </c>
      <c r="R559" s="1">
        <f>ROUND(Tabella1[[#This Row],[2017]],2)</f>
        <v>0</v>
      </c>
      <c r="S559" s="1">
        <f>ROUND(Tabella1[[#This Row],[2016]],2)</f>
        <v>0</v>
      </c>
      <c r="T559" s="1">
        <f>ROUND(Tabella1[[#This Row],[2015]],2)</f>
        <v>0</v>
      </c>
      <c r="U559" s="1">
        <f>ROUND(Tabella1[[#This Row],[2014]],2)</f>
        <v>0</v>
      </c>
      <c r="V559" s="1">
        <f>SUM(Tabella1[[#This Row],[Canone 2019]:[Canone 2014]])</f>
        <v>0</v>
      </c>
    </row>
    <row r="560" spans="1:22" x14ac:dyDescent="0.25">
      <c r="A560" s="1" t="s">
        <v>936</v>
      </c>
      <c r="E560" s="1" t="s">
        <v>58</v>
      </c>
      <c r="F560" s="1" t="s">
        <v>937</v>
      </c>
      <c r="H560">
        <v>0</v>
      </c>
      <c r="I560" s="2">
        <f>Tabella1[[#This Row],[R.D.]]*1.8*1.429</f>
        <v>0</v>
      </c>
      <c r="J560" s="1">
        <f>Tabella1[[#This Row],[R.D.]]*1.8*1.415</f>
        <v>0</v>
      </c>
      <c r="K560" s="1">
        <f>Tabella1[[#This Row],[R.D.]]*1.8*1.403</f>
        <v>0</v>
      </c>
      <c r="L560" s="1">
        <f>Tabella1[[#This Row],[R.D.]]*1.8*1.398</f>
        <v>0</v>
      </c>
      <c r="M560" s="1">
        <f>Tabella1[[#This Row],[R.D.]]*1.8*1.398</f>
        <v>0</v>
      </c>
      <c r="N560" s="1">
        <f>Tabella1[[#This Row],[R.D.]]*1.8*1.399</f>
        <v>0</v>
      </c>
      <c r="O560" s="1">
        <f>ROUND(Tabella1[[#This Row],[R.D.]],2)</f>
        <v>0</v>
      </c>
      <c r="P560" s="1">
        <f>ROUND(Tabella1[[#This Row],[2019]],2)</f>
        <v>0</v>
      </c>
      <c r="Q560" s="1">
        <f>ROUND(Tabella1[[#This Row],[2018]],2)</f>
        <v>0</v>
      </c>
      <c r="R560" s="1">
        <f>ROUND(Tabella1[[#This Row],[2017]],2)</f>
        <v>0</v>
      </c>
      <c r="S560" s="1">
        <f>ROUND(Tabella1[[#This Row],[2016]],2)</f>
        <v>0</v>
      </c>
      <c r="T560" s="1">
        <f>ROUND(Tabella1[[#This Row],[2015]],2)</f>
        <v>0</v>
      </c>
      <c r="U560" s="1">
        <f>ROUND(Tabella1[[#This Row],[2014]],2)</f>
        <v>0</v>
      </c>
      <c r="V560" s="1">
        <f>SUM(Tabella1[[#This Row],[Canone 2019]:[Canone 2014]])</f>
        <v>0</v>
      </c>
    </row>
    <row r="561" spans="1:22" x14ac:dyDescent="0.25">
      <c r="A561" s="1" t="s">
        <v>938</v>
      </c>
      <c r="E561" s="1" t="s">
        <v>58</v>
      </c>
      <c r="F561" s="1" t="s">
        <v>939</v>
      </c>
      <c r="H561">
        <v>0</v>
      </c>
      <c r="I561" s="2">
        <f>Tabella1[[#This Row],[R.D.]]*1.8*1.429</f>
        <v>0</v>
      </c>
      <c r="J561" s="1">
        <f>Tabella1[[#This Row],[R.D.]]*1.8*1.415</f>
        <v>0</v>
      </c>
      <c r="K561" s="1">
        <f>Tabella1[[#This Row],[R.D.]]*1.8*1.403</f>
        <v>0</v>
      </c>
      <c r="L561" s="1">
        <f>Tabella1[[#This Row],[R.D.]]*1.8*1.398</f>
        <v>0</v>
      </c>
      <c r="M561" s="1">
        <f>Tabella1[[#This Row],[R.D.]]*1.8*1.398</f>
        <v>0</v>
      </c>
      <c r="N561" s="1">
        <f>Tabella1[[#This Row],[R.D.]]*1.8*1.399</f>
        <v>0</v>
      </c>
      <c r="O561" s="1">
        <f>ROUND(Tabella1[[#This Row],[R.D.]],2)</f>
        <v>0</v>
      </c>
      <c r="P561" s="1">
        <f>ROUND(Tabella1[[#This Row],[2019]],2)</f>
        <v>0</v>
      </c>
      <c r="Q561" s="1">
        <f>ROUND(Tabella1[[#This Row],[2018]],2)</f>
        <v>0</v>
      </c>
      <c r="R561" s="1">
        <f>ROUND(Tabella1[[#This Row],[2017]],2)</f>
        <v>0</v>
      </c>
      <c r="S561" s="1">
        <f>ROUND(Tabella1[[#This Row],[2016]],2)</f>
        <v>0</v>
      </c>
      <c r="T561" s="1">
        <f>ROUND(Tabella1[[#This Row],[2015]],2)</f>
        <v>0</v>
      </c>
      <c r="U561" s="1">
        <f>ROUND(Tabella1[[#This Row],[2014]],2)</f>
        <v>0</v>
      </c>
      <c r="V561" s="1">
        <f>SUM(Tabella1[[#This Row],[Canone 2019]:[Canone 2014]])</f>
        <v>0</v>
      </c>
    </row>
    <row r="562" spans="1:22" x14ac:dyDescent="0.25">
      <c r="A562" s="1" t="s">
        <v>940</v>
      </c>
      <c r="E562" s="1" t="s">
        <v>58</v>
      </c>
      <c r="F562" s="1" t="s">
        <v>941</v>
      </c>
      <c r="H562">
        <v>0</v>
      </c>
      <c r="I562" s="2">
        <f>Tabella1[[#This Row],[R.D.]]*1.8*1.429</f>
        <v>0</v>
      </c>
      <c r="J562" s="1">
        <f>Tabella1[[#This Row],[R.D.]]*1.8*1.415</f>
        <v>0</v>
      </c>
      <c r="K562" s="1">
        <f>Tabella1[[#This Row],[R.D.]]*1.8*1.403</f>
        <v>0</v>
      </c>
      <c r="L562" s="1">
        <f>Tabella1[[#This Row],[R.D.]]*1.8*1.398</f>
        <v>0</v>
      </c>
      <c r="M562" s="1">
        <f>Tabella1[[#This Row],[R.D.]]*1.8*1.398</f>
        <v>0</v>
      </c>
      <c r="N562" s="1">
        <f>Tabella1[[#This Row],[R.D.]]*1.8*1.399</f>
        <v>0</v>
      </c>
      <c r="O562" s="1">
        <f>ROUND(Tabella1[[#This Row],[R.D.]],2)</f>
        <v>0</v>
      </c>
      <c r="P562" s="1">
        <f>ROUND(Tabella1[[#This Row],[2019]],2)</f>
        <v>0</v>
      </c>
      <c r="Q562" s="1">
        <f>ROUND(Tabella1[[#This Row],[2018]],2)</f>
        <v>0</v>
      </c>
      <c r="R562" s="1">
        <f>ROUND(Tabella1[[#This Row],[2017]],2)</f>
        <v>0</v>
      </c>
      <c r="S562" s="1">
        <f>ROUND(Tabella1[[#This Row],[2016]],2)</f>
        <v>0</v>
      </c>
      <c r="T562" s="1">
        <f>ROUND(Tabella1[[#This Row],[2015]],2)</f>
        <v>0</v>
      </c>
      <c r="U562" s="1">
        <f>ROUND(Tabella1[[#This Row],[2014]],2)</f>
        <v>0</v>
      </c>
      <c r="V562" s="1">
        <f>SUM(Tabella1[[#This Row],[Canone 2019]:[Canone 2014]])</f>
        <v>0</v>
      </c>
    </row>
    <row r="563" spans="1:22" x14ac:dyDescent="0.25">
      <c r="A563" s="1" t="s">
        <v>942</v>
      </c>
      <c r="E563" s="1" t="s">
        <v>58</v>
      </c>
      <c r="F563" s="1" t="s">
        <v>941</v>
      </c>
      <c r="H563">
        <v>0</v>
      </c>
      <c r="I563" s="2">
        <f>Tabella1[[#This Row],[R.D.]]*1.8*1.429</f>
        <v>0</v>
      </c>
      <c r="J563" s="1">
        <f>Tabella1[[#This Row],[R.D.]]*1.8*1.415</f>
        <v>0</v>
      </c>
      <c r="K563" s="1">
        <f>Tabella1[[#This Row],[R.D.]]*1.8*1.403</f>
        <v>0</v>
      </c>
      <c r="L563" s="1">
        <f>Tabella1[[#This Row],[R.D.]]*1.8*1.398</f>
        <v>0</v>
      </c>
      <c r="M563" s="1">
        <f>Tabella1[[#This Row],[R.D.]]*1.8*1.398</f>
        <v>0</v>
      </c>
      <c r="N563" s="1">
        <f>Tabella1[[#This Row],[R.D.]]*1.8*1.399</f>
        <v>0</v>
      </c>
      <c r="O563" s="1">
        <f>ROUND(Tabella1[[#This Row],[R.D.]],2)</f>
        <v>0</v>
      </c>
      <c r="P563" s="1">
        <f>ROUND(Tabella1[[#This Row],[2019]],2)</f>
        <v>0</v>
      </c>
      <c r="Q563" s="1">
        <f>ROUND(Tabella1[[#This Row],[2018]],2)</f>
        <v>0</v>
      </c>
      <c r="R563" s="1">
        <f>ROUND(Tabella1[[#This Row],[2017]],2)</f>
        <v>0</v>
      </c>
      <c r="S563" s="1">
        <f>ROUND(Tabella1[[#This Row],[2016]],2)</f>
        <v>0</v>
      </c>
      <c r="T563" s="1">
        <f>ROUND(Tabella1[[#This Row],[2015]],2)</f>
        <v>0</v>
      </c>
      <c r="U563" s="1">
        <f>ROUND(Tabella1[[#This Row],[2014]],2)</f>
        <v>0</v>
      </c>
      <c r="V563" s="1">
        <f>SUM(Tabella1[[#This Row],[Canone 2019]:[Canone 2014]])</f>
        <v>0</v>
      </c>
    </row>
    <row r="564" spans="1:22" x14ac:dyDescent="0.25">
      <c r="A564" s="1" t="s">
        <v>943</v>
      </c>
      <c r="E564" s="1" t="s">
        <v>58</v>
      </c>
      <c r="F564" s="1" t="s">
        <v>944</v>
      </c>
      <c r="H564">
        <v>0</v>
      </c>
      <c r="I564" s="2">
        <f>Tabella1[[#This Row],[R.D.]]*1.8*1.429</f>
        <v>0</v>
      </c>
      <c r="J564" s="1">
        <f>Tabella1[[#This Row],[R.D.]]*1.8*1.415</f>
        <v>0</v>
      </c>
      <c r="K564" s="1">
        <f>Tabella1[[#This Row],[R.D.]]*1.8*1.403</f>
        <v>0</v>
      </c>
      <c r="L564" s="1">
        <f>Tabella1[[#This Row],[R.D.]]*1.8*1.398</f>
        <v>0</v>
      </c>
      <c r="M564" s="1">
        <f>Tabella1[[#This Row],[R.D.]]*1.8*1.398</f>
        <v>0</v>
      </c>
      <c r="N564" s="1">
        <f>Tabella1[[#This Row],[R.D.]]*1.8*1.399</f>
        <v>0</v>
      </c>
      <c r="O564" s="1">
        <f>ROUND(Tabella1[[#This Row],[R.D.]],2)</f>
        <v>0</v>
      </c>
      <c r="P564" s="1">
        <f>ROUND(Tabella1[[#This Row],[2019]],2)</f>
        <v>0</v>
      </c>
      <c r="Q564" s="1">
        <f>ROUND(Tabella1[[#This Row],[2018]],2)</f>
        <v>0</v>
      </c>
      <c r="R564" s="1">
        <f>ROUND(Tabella1[[#This Row],[2017]],2)</f>
        <v>0</v>
      </c>
      <c r="S564" s="1">
        <f>ROUND(Tabella1[[#This Row],[2016]],2)</f>
        <v>0</v>
      </c>
      <c r="T564" s="1">
        <f>ROUND(Tabella1[[#This Row],[2015]],2)</f>
        <v>0</v>
      </c>
      <c r="U564" s="1">
        <f>ROUND(Tabella1[[#This Row],[2014]],2)</f>
        <v>0</v>
      </c>
      <c r="V564" s="1">
        <f>SUM(Tabella1[[#This Row],[Canone 2019]:[Canone 2014]])</f>
        <v>0</v>
      </c>
    </row>
    <row r="565" spans="1:22" x14ac:dyDescent="0.25">
      <c r="A565" s="1" t="s">
        <v>945</v>
      </c>
      <c r="E565" s="1" t="s">
        <v>58</v>
      </c>
      <c r="F565" s="1" t="s">
        <v>946</v>
      </c>
      <c r="H565">
        <v>0</v>
      </c>
      <c r="I565" s="2">
        <f>Tabella1[[#This Row],[R.D.]]*1.8*1.429</f>
        <v>0</v>
      </c>
      <c r="J565" s="1">
        <f>Tabella1[[#This Row],[R.D.]]*1.8*1.415</f>
        <v>0</v>
      </c>
      <c r="K565" s="1">
        <f>Tabella1[[#This Row],[R.D.]]*1.8*1.403</f>
        <v>0</v>
      </c>
      <c r="L565" s="1">
        <f>Tabella1[[#This Row],[R.D.]]*1.8*1.398</f>
        <v>0</v>
      </c>
      <c r="M565" s="1">
        <f>Tabella1[[#This Row],[R.D.]]*1.8*1.398</f>
        <v>0</v>
      </c>
      <c r="N565" s="1">
        <f>Tabella1[[#This Row],[R.D.]]*1.8*1.399</f>
        <v>0</v>
      </c>
      <c r="O565" s="1">
        <f>ROUND(Tabella1[[#This Row],[R.D.]],2)</f>
        <v>0</v>
      </c>
      <c r="P565" s="1">
        <f>ROUND(Tabella1[[#This Row],[2019]],2)</f>
        <v>0</v>
      </c>
      <c r="Q565" s="1">
        <f>ROUND(Tabella1[[#This Row],[2018]],2)</f>
        <v>0</v>
      </c>
      <c r="R565" s="1">
        <f>ROUND(Tabella1[[#This Row],[2017]],2)</f>
        <v>0</v>
      </c>
      <c r="S565" s="1">
        <f>ROUND(Tabella1[[#This Row],[2016]],2)</f>
        <v>0</v>
      </c>
      <c r="T565" s="1">
        <f>ROUND(Tabella1[[#This Row],[2015]],2)</f>
        <v>0</v>
      </c>
      <c r="U565" s="1">
        <f>ROUND(Tabella1[[#This Row],[2014]],2)</f>
        <v>0</v>
      </c>
      <c r="V565" s="1">
        <f>SUM(Tabella1[[#This Row],[Canone 2019]:[Canone 2014]])</f>
        <v>0</v>
      </c>
    </row>
    <row r="566" spans="1:22" x14ac:dyDescent="0.25">
      <c r="A566" s="1" t="s">
        <v>947</v>
      </c>
      <c r="E566" s="1" t="s">
        <v>58</v>
      </c>
      <c r="F566" s="1" t="s">
        <v>946</v>
      </c>
      <c r="H566">
        <v>0</v>
      </c>
      <c r="I566" s="2">
        <f>Tabella1[[#This Row],[R.D.]]*1.8*1.429</f>
        <v>0</v>
      </c>
      <c r="J566" s="1">
        <f>Tabella1[[#This Row],[R.D.]]*1.8*1.415</f>
        <v>0</v>
      </c>
      <c r="K566" s="1">
        <f>Tabella1[[#This Row],[R.D.]]*1.8*1.403</f>
        <v>0</v>
      </c>
      <c r="L566" s="1">
        <f>Tabella1[[#This Row],[R.D.]]*1.8*1.398</f>
        <v>0</v>
      </c>
      <c r="M566" s="1">
        <f>Tabella1[[#This Row],[R.D.]]*1.8*1.398</f>
        <v>0</v>
      </c>
      <c r="N566" s="1">
        <f>Tabella1[[#This Row],[R.D.]]*1.8*1.399</f>
        <v>0</v>
      </c>
      <c r="O566" s="1">
        <f>ROUND(Tabella1[[#This Row],[R.D.]],2)</f>
        <v>0</v>
      </c>
      <c r="P566" s="1">
        <f>ROUND(Tabella1[[#This Row],[2019]],2)</f>
        <v>0</v>
      </c>
      <c r="Q566" s="1">
        <f>ROUND(Tabella1[[#This Row],[2018]],2)</f>
        <v>0</v>
      </c>
      <c r="R566" s="1">
        <f>ROUND(Tabella1[[#This Row],[2017]],2)</f>
        <v>0</v>
      </c>
      <c r="S566" s="1">
        <f>ROUND(Tabella1[[#This Row],[2016]],2)</f>
        <v>0</v>
      </c>
      <c r="T566" s="1">
        <f>ROUND(Tabella1[[#This Row],[2015]],2)</f>
        <v>0</v>
      </c>
      <c r="U566" s="1">
        <f>ROUND(Tabella1[[#This Row],[2014]],2)</f>
        <v>0</v>
      </c>
      <c r="V566" s="1">
        <f>SUM(Tabella1[[#This Row],[Canone 2019]:[Canone 2014]])</f>
        <v>0</v>
      </c>
    </row>
    <row r="567" spans="1:22" x14ac:dyDescent="0.25">
      <c r="A567" s="1" t="s">
        <v>948</v>
      </c>
      <c r="E567" s="1" t="s">
        <v>58</v>
      </c>
      <c r="F567" s="1" t="s">
        <v>949</v>
      </c>
      <c r="H567">
        <v>0</v>
      </c>
      <c r="I567" s="2">
        <f>Tabella1[[#This Row],[R.D.]]*1.8*1.429</f>
        <v>0</v>
      </c>
      <c r="J567" s="1">
        <f>Tabella1[[#This Row],[R.D.]]*1.8*1.415</f>
        <v>0</v>
      </c>
      <c r="K567" s="1">
        <f>Tabella1[[#This Row],[R.D.]]*1.8*1.403</f>
        <v>0</v>
      </c>
      <c r="L567" s="1">
        <f>Tabella1[[#This Row],[R.D.]]*1.8*1.398</f>
        <v>0</v>
      </c>
      <c r="M567" s="1">
        <f>Tabella1[[#This Row],[R.D.]]*1.8*1.398</f>
        <v>0</v>
      </c>
      <c r="N567" s="1">
        <f>Tabella1[[#This Row],[R.D.]]*1.8*1.399</f>
        <v>0</v>
      </c>
      <c r="O567" s="1">
        <f>ROUND(Tabella1[[#This Row],[R.D.]],2)</f>
        <v>0</v>
      </c>
      <c r="P567" s="1">
        <f>ROUND(Tabella1[[#This Row],[2019]],2)</f>
        <v>0</v>
      </c>
      <c r="Q567" s="1">
        <f>ROUND(Tabella1[[#This Row],[2018]],2)</f>
        <v>0</v>
      </c>
      <c r="R567" s="1">
        <f>ROUND(Tabella1[[#This Row],[2017]],2)</f>
        <v>0</v>
      </c>
      <c r="S567" s="1">
        <f>ROUND(Tabella1[[#This Row],[2016]],2)</f>
        <v>0</v>
      </c>
      <c r="T567" s="1">
        <f>ROUND(Tabella1[[#This Row],[2015]],2)</f>
        <v>0</v>
      </c>
      <c r="U567" s="1">
        <f>ROUND(Tabella1[[#This Row],[2014]],2)</f>
        <v>0</v>
      </c>
      <c r="V567" s="1">
        <f>SUM(Tabella1[[#This Row],[Canone 2019]:[Canone 2014]])</f>
        <v>0</v>
      </c>
    </row>
    <row r="568" spans="1:22" x14ac:dyDescent="0.25">
      <c r="A568" s="1" t="s">
        <v>950</v>
      </c>
      <c r="E568" s="1" t="s">
        <v>58</v>
      </c>
      <c r="F568" s="1" t="s">
        <v>951</v>
      </c>
      <c r="H568">
        <v>0</v>
      </c>
      <c r="I568" s="2">
        <f>Tabella1[[#This Row],[R.D.]]*1.8*1.429</f>
        <v>0</v>
      </c>
      <c r="J568" s="1">
        <f>Tabella1[[#This Row],[R.D.]]*1.8*1.415</f>
        <v>0</v>
      </c>
      <c r="K568" s="1">
        <f>Tabella1[[#This Row],[R.D.]]*1.8*1.403</f>
        <v>0</v>
      </c>
      <c r="L568" s="1">
        <f>Tabella1[[#This Row],[R.D.]]*1.8*1.398</f>
        <v>0</v>
      </c>
      <c r="M568" s="1">
        <f>Tabella1[[#This Row],[R.D.]]*1.8*1.398</f>
        <v>0</v>
      </c>
      <c r="N568" s="1">
        <f>Tabella1[[#This Row],[R.D.]]*1.8*1.399</f>
        <v>0</v>
      </c>
      <c r="O568" s="1">
        <f>ROUND(Tabella1[[#This Row],[R.D.]],2)</f>
        <v>0</v>
      </c>
      <c r="P568" s="1">
        <f>ROUND(Tabella1[[#This Row],[2019]],2)</f>
        <v>0</v>
      </c>
      <c r="Q568" s="1">
        <f>ROUND(Tabella1[[#This Row],[2018]],2)</f>
        <v>0</v>
      </c>
      <c r="R568" s="1">
        <f>ROUND(Tabella1[[#This Row],[2017]],2)</f>
        <v>0</v>
      </c>
      <c r="S568" s="1">
        <f>ROUND(Tabella1[[#This Row],[2016]],2)</f>
        <v>0</v>
      </c>
      <c r="T568" s="1">
        <f>ROUND(Tabella1[[#This Row],[2015]],2)</f>
        <v>0</v>
      </c>
      <c r="U568" s="1">
        <f>ROUND(Tabella1[[#This Row],[2014]],2)</f>
        <v>0</v>
      </c>
      <c r="V568" s="1">
        <f>SUM(Tabella1[[#This Row],[Canone 2019]:[Canone 2014]])</f>
        <v>0</v>
      </c>
    </row>
    <row r="569" spans="1:22" x14ac:dyDescent="0.25">
      <c r="A569" s="1" t="s">
        <v>952</v>
      </c>
      <c r="E569" s="1" t="s">
        <v>58</v>
      </c>
      <c r="F569" s="1" t="s">
        <v>582</v>
      </c>
      <c r="G569" s="1" t="s">
        <v>96</v>
      </c>
      <c r="H569">
        <v>1.6</v>
      </c>
      <c r="I569" s="2">
        <f>Tabella1[[#This Row],[R.D.]]*1.8*1.429</f>
        <v>4.115520000000001</v>
      </c>
      <c r="J569" s="1">
        <f>Tabella1[[#This Row],[R.D.]]*1.8*1.415</f>
        <v>4.0752000000000006</v>
      </c>
      <c r="K569" s="1">
        <f>Tabella1[[#This Row],[R.D.]]*1.8*1.403</f>
        <v>4.0406400000000007</v>
      </c>
      <c r="L569" s="1">
        <f>Tabella1[[#This Row],[R.D.]]*1.8*1.398</f>
        <v>4.0262400000000005</v>
      </c>
      <c r="M569" s="1">
        <f>Tabella1[[#This Row],[R.D.]]*1.8*1.398</f>
        <v>4.0262400000000005</v>
      </c>
      <c r="N569" s="1">
        <f>Tabella1[[#This Row],[R.D.]]*1.8*1.399</f>
        <v>4.0291200000000007</v>
      </c>
      <c r="O569" s="1">
        <f>ROUND(Tabella1[[#This Row],[R.D.]],2)</f>
        <v>1.6</v>
      </c>
      <c r="P569" s="1">
        <f>ROUND(Tabella1[[#This Row],[2019]],2)</f>
        <v>4.12</v>
      </c>
      <c r="Q569" s="1">
        <f>ROUND(Tabella1[[#This Row],[2018]],2)</f>
        <v>4.08</v>
      </c>
      <c r="R569" s="1">
        <f>ROUND(Tabella1[[#This Row],[2017]],2)</f>
        <v>4.04</v>
      </c>
      <c r="S569" s="1">
        <f>ROUND(Tabella1[[#This Row],[2016]],2)</f>
        <v>4.03</v>
      </c>
      <c r="T569" s="1">
        <f>ROUND(Tabella1[[#This Row],[2015]],2)</f>
        <v>4.03</v>
      </c>
      <c r="U569" s="1">
        <f>ROUND(Tabella1[[#This Row],[2014]],2)</f>
        <v>4.03</v>
      </c>
      <c r="V569" s="1">
        <f>SUM(Tabella1[[#This Row],[Canone 2019]:[Canone 2014]])</f>
        <v>24.330000000000002</v>
      </c>
    </row>
    <row r="570" spans="1:22" x14ac:dyDescent="0.25">
      <c r="A570" s="1" t="s">
        <v>953</v>
      </c>
      <c r="E570" s="1" t="s">
        <v>58</v>
      </c>
      <c r="F570" s="1" t="s">
        <v>586</v>
      </c>
      <c r="G570" s="1" t="s">
        <v>1405</v>
      </c>
      <c r="H570">
        <v>18.649999999999999</v>
      </c>
      <c r="I570" s="2">
        <f>Tabella1[[#This Row],[R.D.]]*1.8*1.429</f>
        <v>47.971530000000001</v>
      </c>
      <c r="J570" s="1">
        <f>Tabella1[[#This Row],[R.D.]]*1.8*1.415</f>
        <v>47.501550000000002</v>
      </c>
      <c r="K570" s="1">
        <f>Tabella1[[#This Row],[R.D.]]*1.8*1.403</f>
        <v>47.098710000000004</v>
      </c>
      <c r="L570" s="1">
        <f>Tabella1[[#This Row],[R.D.]]*1.8*1.398</f>
        <v>46.930859999999996</v>
      </c>
      <c r="M570" s="1">
        <f>Tabella1[[#This Row],[R.D.]]*1.8*1.398</f>
        <v>46.930859999999996</v>
      </c>
      <c r="N570" s="1">
        <f>Tabella1[[#This Row],[R.D.]]*1.8*1.399</f>
        <v>46.96443</v>
      </c>
      <c r="O570" s="1">
        <f>ROUND(Tabella1[[#This Row],[R.D.]],2)</f>
        <v>18.649999999999999</v>
      </c>
      <c r="P570" s="1">
        <f>ROUND(Tabella1[[#This Row],[2019]],2)</f>
        <v>47.97</v>
      </c>
      <c r="Q570" s="1">
        <f>ROUND(Tabella1[[#This Row],[2018]],2)</f>
        <v>47.5</v>
      </c>
      <c r="R570" s="1">
        <f>ROUND(Tabella1[[#This Row],[2017]],2)</f>
        <v>47.1</v>
      </c>
      <c r="S570" s="1">
        <f>ROUND(Tabella1[[#This Row],[2016]],2)</f>
        <v>46.93</v>
      </c>
      <c r="T570" s="1">
        <f>ROUND(Tabella1[[#This Row],[2015]],2)</f>
        <v>46.93</v>
      </c>
      <c r="U570" s="1">
        <f>ROUND(Tabella1[[#This Row],[2014]],2)</f>
        <v>46.96</v>
      </c>
      <c r="V570" s="1">
        <f>SUM(Tabella1[[#This Row],[Canone 2019]:[Canone 2014]])</f>
        <v>283.39</v>
      </c>
    </row>
    <row r="571" spans="1:22" x14ac:dyDescent="0.25">
      <c r="A571" s="1" t="s">
        <v>954</v>
      </c>
      <c r="E571" s="1" t="s">
        <v>58</v>
      </c>
      <c r="F571" s="1" t="s">
        <v>955</v>
      </c>
      <c r="H571">
        <v>0</v>
      </c>
      <c r="I571" s="2">
        <f>Tabella1[[#This Row],[R.D.]]*1.8*1.429</f>
        <v>0</v>
      </c>
      <c r="J571" s="1">
        <f>Tabella1[[#This Row],[R.D.]]*1.8*1.415</f>
        <v>0</v>
      </c>
      <c r="K571" s="1">
        <f>Tabella1[[#This Row],[R.D.]]*1.8*1.403</f>
        <v>0</v>
      </c>
      <c r="L571" s="1">
        <f>Tabella1[[#This Row],[R.D.]]*1.8*1.398</f>
        <v>0</v>
      </c>
      <c r="M571" s="1">
        <f>Tabella1[[#This Row],[R.D.]]*1.8*1.398</f>
        <v>0</v>
      </c>
      <c r="N571" s="1">
        <f>Tabella1[[#This Row],[R.D.]]*1.8*1.399</f>
        <v>0</v>
      </c>
      <c r="O571" s="1">
        <f>ROUND(Tabella1[[#This Row],[R.D.]],2)</f>
        <v>0</v>
      </c>
      <c r="P571" s="1">
        <f>ROUND(Tabella1[[#This Row],[2019]],2)</f>
        <v>0</v>
      </c>
      <c r="Q571" s="1">
        <f>ROUND(Tabella1[[#This Row],[2018]],2)</f>
        <v>0</v>
      </c>
      <c r="R571" s="1">
        <f>ROUND(Tabella1[[#This Row],[2017]],2)</f>
        <v>0</v>
      </c>
      <c r="S571" s="1">
        <f>ROUND(Tabella1[[#This Row],[2016]],2)</f>
        <v>0</v>
      </c>
      <c r="T571" s="1">
        <f>ROUND(Tabella1[[#This Row],[2015]],2)</f>
        <v>0</v>
      </c>
      <c r="U571" s="1">
        <f>ROUND(Tabella1[[#This Row],[2014]],2)</f>
        <v>0</v>
      </c>
      <c r="V571" s="1">
        <f>SUM(Tabella1[[#This Row],[Canone 2019]:[Canone 2014]])</f>
        <v>0</v>
      </c>
    </row>
    <row r="572" spans="1:22" x14ac:dyDescent="0.25">
      <c r="A572" s="1" t="s">
        <v>956</v>
      </c>
      <c r="E572" s="1" t="s">
        <v>58</v>
      </c>
      <c r="F572" s="1" t="s">
        <v>957</v>
      </c>
      <c r="H572">
        <v>0</v>
      </c>
      <c r="I572" s="2">
        <f>Tabella1[[#This Row],[R.D.]]*1.8*1.429</f>
        <v>0</v>
      </c>
      <c r="J572" s="1">
        <f>Tabella1[[#This Row],[R.D.]]*1.8*1.415</f>
        <v>0</v>
      </c>
      <c r="K572" s="1">
        <f>Tabella1[[#This Row],[R.D.]]*1.8*1.403</f>
        <v>0</v>
      </c>
      <c r="L572" s="1">
        <f>Tabella1[[#This Row],[R.D.]]*1.8*1.398</f>
        <v>0</v>
      </c>
      <c r="M572" s="1">
        <f>Tabella1[[#This Row],[R.D.]]*1.8*1.398</f>
        <v>0</v>
      </c>
      <c r="N572" s="1">
        <f>Tabella1[[#This Row],[R.D.]]*1.8*1.399</f>
        <v>0</v>
      </c>
      <c r="O572" s="1">
        <f>ROUND(Tabella1[[#This Row],[R.D.]],2)</f>
        <v>0</v>
      </c>
      <c r="P572" s="1">
        <f>ROUND(Tabella1[[#This Row],[2019]],2)</f>
        <v>0</v>
      </c>
      <c r="Q572" s="1">
        <f>ROUND(Tabella1[[#This Row],[2018]],2)</f>
        <v>0</v>
      </c>
      <c r="R572" s="1">
        <f>ROUND(Tabella1[[#This Row],[2017]],2)</f>
        <v>0</v>
      </c>
      <c r="S572" s="1">
        <f>ROUND(Tabella1[[#This Row],[2016]],2)</f>
        <v>0</v>
      </c>
      <c r="T572" s="1">
        <f>ROUND(Tabella1[[#This Row],[2015]],2)</f>
        <v>0</v>
      </c>
      <c r="U572" s="1">
        <f>ROUND(Tabella1[[#This Row],[2014]],2)</f>
        <v>0</v>
      </c>
      <c r="V572" s="1">
        <f>SUM(Tabella1[[#This Row],[Canone 2019]:[Canone 2014]])</f>
        <v>0</v>
      </c>
    </row>
    <row r="573" spans="1:22" x14ac:dyDescent="0.25">
      <c r="A573" s="1" t="s">
        <v>916</v>
      </c>
      <c r="E573" s="1" t="s">
        <v>58</v>
      </c>
      <c r="F573" s="1" t="s">
        <v>958</v>
      </c>
      <c r="H573">
        <v>0</v>
      </c>
      <c r="I573" s="2">
        <f>Tabella1[[#This Row],[R.D.]]*1.8*1.429</f>
        <v>0</v>
      </c>
      <c r="J573" s="1">
        <f>Tabella1[[#This Row],[R.D.]]*1.8*1.415</f>
        <v>0</v>
      </c>
      <c r="K573" s="1">
        <f>Tabella1[[#This Row],[R.D.]]*1.8*1.403</f>
        <v>0</v>
      </c>
      <c r="L573" s="1">
        <f>Tabella1[[#This Row],[R.D.]]*1.8*1.398</f>
        <v>0</v>
      </c>
      <c r="M573" s="1">
        <f>Tabella1[[#This Row],[R.D.]]*1.8*1.398</f>
        <v>0</v>
      </c>
      <c r="N573" s="1">
        <f>Tabella1[[#This Row],[R.D.]]*1.8*1.399</f>
        <v>0</v>
      </c>
      <c r="O573" s="1">
        <f>ROUND(Tabella1[[#This Row],[R.D.]],2)</f>
        <v>0</v>
      </c>
      <c r="P573" s="1">
        <f>ROUND(Tabella1[[#This Row],[2019]],2)</f>
        <v>0</v>
      </c>
      <c r="Q573" s="1">
        <f>ROUND(Tabella1[[#This Row],[2018]],2)</f>
        <v>0</v>
      </c>
      <c r="R573" s="1">
        <f>ROUND(Tabella1[[#This Row],[2017]],2)</f>
        <v>0</v>
      </c>
      <c r="S573" s="1">
        <f>ROUND(Tabella1[[#This Row],[2016]],2)</f>
        <v>0</v>
      </c>
      <c r="T573" s="1">
        <f>ROUND(Tabella1[[#This Row],[2015]],2)</f>
        <v>0</v>
      </c>
      <c r="U573" s="1">
        <f>ROUND(Tabella1[[#This Row],[2014]],2)</f>
        <v>0</v>
      </c>
      <c r="V573" s="1">
        <f>SUM(Tabella1[[#This Row],[Canone 2019]:[Canone 2014]])</f>
        <v>0</v>
      </c>
    </row>
    <row r="574" spans="1:22" x14ac:dyDescent="0.25">
      <c r="A574" s="1" t="s">
        <v>959</v>
      </c>
      <c r="E574" s="1" t="s">
        <v>58</v>
      </c>
      <c r="F574" s="1" t="s">
        <v>960</v>
      </c>
      <c r="H574">
        <v>0</v>
      </c>
      <c r="I574" s="2">
        <f>Tabella1[[#This Row],[R.D.]]*1.8*1.429</f>
        <v>0</v>
      </c>
      <c r="J574" s="1">
        <f>Tabella1[[#This Row],[R.D.]]*1.8*1.415</f>
        <v>0</v>
      </c>
      <c r="K574" s="1">
        <f>Tabella1[[#This Row],[R.D.]]*1.8*1.403</f>
        <v>0</v>
      </c>
      <c r="L574" s="1">
        <f>Tabella1[[#This Row],[R.D.]]*1.8*1.398</f>
        <v>0</v>
      </c>
      <c r="M574" s="1">
        <f>Tabella1[[#This Row],[R.D.]]*1.8*1.398</f>
        <v>0</v>
      </c>
      <c r="N574" s="1">
        <f>Tabella1[[#This Row],[R.D.]]*1.8*1.399</f>
        <v>0</v>
      </c>
      <c r="O574" s="1">
        <f>ROUND(Tabella1[[#This Row],[R.D.]],2)</f>
        <v>0</v>
      </c>
      <c r="P574" s="1">
        <f>ROUND(Tabella1[[#This Row],[2019]],2)</f>
        <v>0</v>
      </c>
      <c r="Q574" s="1">
        <f>ROUND(Tabella1[[#This Row],[2018]],2)</f>
        <v>0</v>
      </c>
      <c r="R574" s="1">
        <f>ROUND(Tabella1[[#This Row],[2017]],2)</f>
        <v>0</v>
      </c>
      <c r="S574" s="1">
        <f>ROUND(Tabella1[[#This Row],[2016]],2)</f>
        <v>0</v>
      </c>
      <c r="T574" s="1">
        <f>ROUND(Tabella1[[#This Row],[2015]],2)</f>
        <v>0</v>
      </c>
      <c r="U574" s="1">
        <f>ROUND(Tabella1[[#This Row],[2014]],2)</f>
        <v>0</v>
      </c>
      <c r="V574" s="1">
        <f>SUM(Tabella1[[#This Row],[Canone 2019]:[Canone 2014]])</f>
        <v>0</v>
      </c>
    </row>
    <row r="575" spans="1:22" x14ac:dyDescent="0.25">
      <c r="A575" s="1" t="s">
        <v>961</v>
      </c>
      <c r="E575" s="1" t="s">
        <v>58</v>
      </c>
      <c r="F575" s="1" t="s">
        <v>962</v>
      </c>
      <c r="H575">
        <v>0</v>
      </c>
      <c r="I575" s="2">
        <f>Tabella1[[#This Row],[R.D.]]*1.8*1.429</f>
        <v>0</v>
      </c>
      <c r="J575" s="1">
        <f>Tabella1[[#This Row],[R.D.]]*1.8*1.415</f>
        <v>0</v>
      </c>
      <c r="K575" s="1">
        <f>Tabella1[[#This Row],[R.D.]]*1.8*1.403</f>
        <v>0</v>
      </c>
      <c r="L575" s="1">
        <f>Tabella1[[#This Row],[R.D.]]*1.8*1.398</f>
        <v>0</v>
      </c>
      <c r="M575" s="1">
        <f>Tabella1[[#This Row],[R.D.]]*1.8*1.398</f>
        <v>0</v>
      </c>
      <c r="N575" s="1">
        <f>Tabella1[[#This Row],[R.D.]]*1.8*1.399</f>
        <v>0</v>
      </c>
      <c r="O575" s="1">
        <f>ROUND(Tabella1[[#This Row],[R.D.]],2)</f>
        <v>0</v>
      </c>
      <c r="P575" s="1">
        <f>ROUND(Tabella1[[#This Row],[2019]],2)</f>
        <v>0</v>
      </c>
      <c r="Q575" s="1">
        <f>ROUND(Tabella1[[#This Row],[2018]],2)</f>
        <v>0</v>
      </c>
      <c r="R575" s="1">
        <f>ROUND(Tabella1[[#This Row],[2017]],2)</f>
        <v>0</v>
      </c>
      <c r="S575" s="1">
        <f>ROUND(Tabella1[[#This Row],[2016]],2)</f>
        <v>0</v>
      </c>
      <c r="T575" s="1">
        <f>ROUND(Tabella1[[#This Row],[2015]],2)</f>
        <v>0</v>
      </c>
      <c r="U575" s="1">
        <f>ROUND(Tabella1[[#This Row],[2014]],2)</f>
        <v>0</v>
      </c>
      <c r="V575" s="1">
        <f>SUM(Tabella1[[#This Row],[Canone 2019]:[Canone 2014]])</f>
        <v>0</v>
      </c>
    </row>
    <row r="576" spans="1:22" x14ac:dyDescent="0.25">
      <c r="A576" s="1" t="s">
        <v>963</v>
      </c>
      <c r="E576" s="1" t="s">
        <v>58</v>
      </c>
      <c r="F576" s="1" t="s">
        <v>962</v>
      </c>
      <c r="H576">
        <v>0</v>
      </c>
      <c r="I576" s="2">
        <f>Tabella1[[#This Row],[R.D.]]*1.8*1.429</f>
        <v>0</v>
      </c>
      <c r="J576" s="1">
        <f>Tabella1[[#This Row],[R.D.]]*1.8*1.415</f>
        <v>0</v>
      </c>
      <c r="K576" s="1">
        <f>Tabella1[[#This Row],[R.D.]]*1.8*1.403</f>
        <v>0</v>
      </c>
      <c r="L576" s="1">
        <f>Tabella1[[#This Row],[R.D.]]*1.8*1.398</f>
        <v>0</v>
      </c>
      <c r="M576" s="1">
        <f>Tabella1[[#This Row],[R.D.]]*1.8*1.398</f>
        <v>0</v>
      </c>
      <c r="N576" s="1">
        <f>Tabella1[[#This Row],[R.D.]]*1.8*1.399</f>
        <v>0</v>
      </c>
      <c r="O576" s="1">
        <f>ROUND(Tabella1[[#This Row],[R.D.]],2)</f>
        <v>0</v>
      </c>
      <c r="P576" s="1">
        <f>ROUND(Tabella1[[#This Row],[2019]],2)</f>
        <v>0</v>
      </c>
      <c r="Q576" s="1">
        <f>ROUND(Tabella1[[#This Row],[2018]],2)</f>
        <v>0</v>
      </c>
      <c r="R576" s="1">
        <f>ROUND(Tabella1[[#This Row],[2017]],2)</f>
        <v>0</v>
      </c>
      <c r="S576" s="1">
        <f>ROUND(Tabella1[[#This Row],[2016]],2)</f>
        <v>0</v>
      </c>
      <c r="T576" s="1">
        <f>ROUND(Tabella1[[#This Row],[2015]],2)</f>
        <v>0</v>
      </c>
      <c r="U576" s="1">
        <f>ROUND(Tabella1[[#This Row],[2014]],2)</f>
        <v>0</v>
      </c>
      <c r="V576" s="1">
        <f>SUM(Tabella1[[#This Row],[Canone 2019]:[Canone 2014]])</f>
        <v>0</v>
      </c>
    </row>
    <row r="577" spans="1:22" x14ac:dyDescent="0.25">
      <c r="A577" s="1" t="s">
        <v>964</v>
      </c>
      <c r="E577" s="1" t="s">
        <v>58</v>
      </c>
      <c r="F577" s="1" t="s">
        <v>965</v>
      </c>
      <c r="H577">
        <v>0</v>
      </c>
      <c r="I577" s="2">
        <f>Tabella1[[#This Row],[R.D.]]*1.8*1.429</f>
        <v>0</v>
      </c>
      <c r="J577" s="1">
        <f>Tabella1[[#This Row],[R.D.]]*1.8*1.415</f>
        <v>0</v>
      </c>
      <c r="K577" s="1">
        <f>Tabella1[[#This Row],[R.D.]]*1.8*1.403</f>
        <v>0</v>
      </c>
      <c r="L577" s="1">
        <f>Tabella1[[#This Row],[R.D.]]*1.8*1.398</f>
        <v>0</v>
      </c>
      <c r="M577" s="1">
        <f>Tabella1[[#This Row],[R.D.]]*1.8*1.398</f>
        <v>0</v>
      </c>
      <c r="N577" s="1">
        <f>Tabella1[[#This Row],[R.D.]]*1.8*1.399</f>
        <v>0</v>
      </c>
      <c r="O577" s="1">
        <f>ROUND(Tabella1[[#This Row],[R.D.]],2)</f>
        <v>0</v>
      </c>
      <c r="P577" s="1">
        <f>ROUND(Tabella1[[#This Row],[2019]],2)</f>
        <v>0</v>
      </c>
      <c r="Q577" s="1">
        <f>ROUND(Tabella1[[#This Row],[2018]],2)</f>
        <v>0</v>
      </c>
      <c r="R577" s="1">
        <f>ROUND(Tabella1[[#This Row],[2017]],2)</f>
        <v>0</v>
      </c>
      <c r="S577" s="1">
        <f>ROUND(Tabella1[[#This Row],[2016]],2)</f>
        <v>0</v>
      </c>
      <c r="T577" s="1">
        <f>ROUND(Tabella1[[#This Row],[2015]],2)</f>
        <v>0</v>
      </c>
      <c r="U577" s="1">
        <f>ROUND(Tabella1[[#This Row],[2014]],2)</f>
        <v>0</v>
      </c>
      <c r="V577" s="1">
        <f>SUM(Tabella1[[#This Row],[Canone 2019]:[Canone 2014]])</f>
        <v>0</v>
      </c>
    </row>
    <row r="578" spans="1:22" x14ac:dyDescent="0.25">
      <c r="A578" s="1" t="s">
        <v>966</v>
      </c>
      <c r="E578" s="1" t="s">
        <v>58</v>
      </c>
      <c r="F578" s="1" t="s">
        <v>967</v>
      </c>
      <c r="H578">
        <v>0</v>
      </c>
      <c r="I578" s="2">
        <f>Tabella1[[#This Row],[R.D.]]*1.8*1.429</f>
        <v>0</v>
      </c>
      <c r="J578" s="1">
        <f>Tabella1[[#This Row],[R.D.]]*1.8*1.415</f>
        <v>0</v>
      </c>
      <c r="K578" s="1">
        <f>Tabella1[[#This Row],[R.D.]]*1.8*1.403</f>
        <v>0</v>
      </c>
      <c r="L578" s="1">
        <f>Tabella1[[#This Row],[R.D.]]*1.8*1.398</f>
        <v>0</v>
      </c>
      <c r="M578" s="1">
        <f>Tabella1[[#This Row],[R.D.]]*1.8*1.398</f>
        <v>0</v>
      </c>
      <c r="N578" s="1">
        <f>Tabella1[[#This Row],[R.D.]]*1.8*1.399</f>
        <v>0</v>
      </c>
      <c r="O578" s="1">
        <f>ROUND(Tabella1[[#This Row],[R.D.]],2)</f>
        <v>0</v>
      </c>
      <c r="P578" s="1">
        <f>ROUND(Tabella1[[#This Row],[2019]],2)</f>
        <v>0</v>
      </c>
      <c r="Q578" s="1">
        <f>ROUND(Tabella1[[#This Row],[2018]],2)</f>
        <v>0</v>
      </c>
      <c r="R578" s="1">
        <f>ROUND(Tabella1[[#This Row],[2017]],2)</f>
        <v>0</v>
      </c>
      <c r="S578" s="1">
        <f>ROUND(Tabella1[[#This Row],[2016]],2)</f>
        <v>0</v>
      </c>
      <c r="T578" s="1">
        <f>ROUND(Tabella1[[#This Row],[2015]],2)</f>
        <v>0</v>
      </c>
      <c r="U578" s="1">
        <f>ROUND(Tabella1[[#This Row],[2014]],2)</f>
        <v>0</v>
      </c>
      <c r="V578" s="1">
        <f>SUM(Tabella1[[#This Row],[Canone 2019]:[Canone 2014]])</f>
        <v>0</v>
      </c>
    </row>
    <row r="579" spans="1:22" x14ac:dyDescent="0.25">
      <c r="A579" s="1" t="s">
        <v>968</v>
      </c>
      <c r="E579" s="1" t="s">
        <v>58</v>
      </c>
      <c r="F579" s="1" t="s">
        <v>969</v>
      </c>
      <c r="H579">
        <v>0</v>
      </c>
      <c r="I579" s="2">
        <f>Tabella1[[#This Row],[R.D.]]*1.8*1.429</f>
        <v>0</v>
      </c>
      <c r="J579" s="1">
        <f>Tabella1[[#This Row],[R.D.]]*1.8*1.415</f>
        <v>0</v>
      </c>
      <c r="K579" s="1">
        <f>Tabella1[[#This Row],[R.D.]]*1.8*1.403</f>
        <v>0</v>
      </c>
      <c r="L579" s="1">
        <f>Tabella1[[#This Row],[R.D.]]*1.8*1.398</f>
        <v>0</v>
      </c>
      <c r="M579" s="1">
        <f>Tabella1[[#This Row],[R.D.]]*1.8*1.398</f>
        <v>0</v>
      </c>
      <c r="N579" s="1">
        <f>Tabella1[[#This Row],[R.D.]]*1.8*1.399</f>
        <v>0</v>
      </c>
      <c r="O579" s="1">
        <f>ROUND(Tabella1[[#This Row],[R.D.]],2)</f>
        <v>0</v>
      </c>
      <c r="P579" s="1">
        <f>ROUND(Tabella1[[#This Row],[2019]],2)</f>
        <v>0</v>
      </c>
      <c r="Q579" s="1">
        <f>ROUND(Tabella1[[#This Row],[2018]],2)</f>
        <v>0</v>
      </c>
      <c r="R579" s="1">
        <f>ROUND(Tabella1[[#This Row],[2017]],2)</f>
        <v>0</v>
      </c>
      <c r="S579" s="1">
        <f>ROUND(Tabella1[[#This Row],[2016]],2)</f>
        <v>0</v>
      </c>
      <c r="T579" s="1">
        <f>ROUND(Tabella1[[#This Row],[2015]],2)</f>
        <v>0</v>
      </c>
      <c r="U579" s="1">
        <f>ROUND(Tabella1[[#This Row],[2014]],2)</f>
        <v>0</v>
      </c>
      <c r="V579" s="1">
        <f>SUM(Tabella1[[#This Row],[Canone 2019]:[Canone 2014]])</f>
        <v>0</v>
      </c>
    </row>
    <row r="580" spans="1:22" x14ac:dyDescent="0.25">
      <c r="A580" s="1" t="s">
        <v>970</v>
      </c>
      <c r="E580" s="1" t="s">
        <v>58</v>
      </c>
      <c r="F580" s="1" t="s">
        <v>971</v>
      </c>
      <c r="G580" s="1" t="s">
        <v>1406</v>
      </c>
      <c r="H580">
        <v>3.07</v>
      </c>
      <c r="I580" s="2">
        <f>Tabella1[[#This Row],[R.D.]]*1.8*1.429</f>
        <v>7.8966539999999998</v>
      </c>
      <c r="J580" s="1">
        <f>Tabella1[[#This Row],[R.D.]]*1.8*1.415</f>
        <v>7.8192899999999996</v>
      </c>
      <c r="K580" s="1">
        <f>Tabella1[[#This Row],[R.D.]]*1.8*1.403</f>
        <v>7.7529779999999997</v>
      </c>
      <c r="L580" s="1">
        <f>Tabella1[[#This Row],[R.D.]]*1.8*1.398</f>
        <v>7.7253479999999994</v>
      </c>
      <c r="M580" s="1">
        <f>Tabella1[[#This Row],[R.D.]]*1.8*1.398</f>
        <v>7.7253479999999994</v>
      </c>
      <c r="N580" s="1">
        <f>Tabella1[[#This Row],[R.D.]]*1.8*1.399</f>
        <v>7.730874</v>
      </c>
      <c r="O580" s="1">
        <f>ROUND(Tabella1[[#This Row],[R.D.]],2)</f>
        <v>3.07</v>
      </c>
      <c r="P580" s="1">
        <f>ROUND(Tabella1[[#This Row],[2019]],2)</f>
        <v>7.9</v>
      </c>
      <c r="Q580" s="1">
        <f>ROUND(Tabella1[[#This Row],[2018]],2)</f>
        <v>7.82</v>
      </c>
      <c r="R580" s="1">
        <f>ROUND(Tabella1[[#This Row],[2017]],2)</f>
        <v>7.75</v>
      </c>
      <c r="S580" s="1">
        <f>ROUND(Tabella1[[#This Row],[2016]],2)</f>
        <v>7.73</v>
      </c>
      <c r="T580" s="1">
        <f>ROUND(Tabella1[[#This Row],[2015]],2)</f>
        <v>7.73</v>
      </c>
      <c r="U580" s="1">
        <f>ROUND(Tabella1[[#This Row],[2014]],2)</f>
        <v>7.73</v>
      </c>
      <c r="V580" s="1">
        <f>SUM(Tabella1[[#This Row],[Canone 2019]:[Canone 2014]])</f>
        <v>46.66</v>
      </c>
    </row>
    <row r="581" spans="1:22" x14ac:dyDescent="0.25">
      <c r="A581" s="1" t="s">
        <v>972</v>
      </c>
      <c r="E581" s="1" t="s">
        <v>58</v>
      </c>
      <c r="F581" s="1" t="s">
        <v>973</v>
      </c>
      <c r="H581">
        <v>0</v>
      </c>
      <c r="I581" s="2">
        <f>Tabella1[[#This Row],[R.D.]]*1.8*1.429</f>
        <v>0</v>
      </c>
      <c r="J581" s="1">
        <f>Tabella1[[#This Row],[R.D.]]*1.8*1.415</f>
        <v>0</v>
      </c>
      <c r="K581" s="1">
        <f>Tabella1[[#This Row],[R.D.]]*1.8*1.403</f>
        <v>0</v>
      </c>
      <c r="L581" s="1">
        <f>Tabella1[[#This Row],[R.D.]]*1.8*1.398</f>
        <v>0</v>
      </c>
      <c r="M581" s="1">
        <f>Tabella1[[#This Row],[R.D.]]*1.8*1.398</f>
        <v>0</v>
      </c>
      <c r="N581" s="1">
        <f>Tabella1[[#This Row],[R.D.]]*1.8*1.399</f>
        <v>0</v>
      </c>
      <c r="O581" s="1">
        <f>ROUND(Tabella1[[#This Row],[R.D.]],2)</f>
        <v>0</v>
      </c>
      <c r="P581" s="1">
        <f>ROUND(Tabella1[[#This Row],[2019]],2)</f>
        <v>0</v>
      </c>
      <c r="Q581" s="1">
        <f>ROUND(Tabella1[[#This Row],[2018]],2)</f>
        <v>0</v>
      </c>
      <c r="R581" s="1">
        <f>ROUND(Tabella1[[#This Row],[2017]],2)</f>
        <v>0</v>
      </c>
      <c r="S581" s="1">
        <f>ROUND(Tabella1[[#This Row],[2016]],2)</f>
        <v>0</v>
      </c>
      <c r="T581" s="1">
        <f>ROUND(Tabella1[[#This Row],[2015]],2)</f>
        <v>0</v>
      </c>
      <c r="U581" s="1">
        <f>ROUND(Tabella1[[#This Row],[2014]],2)</f>
        <v>0</v>
      </c>
      <c r="V581" s="1">
        <f>SUM(Tabella1[[#This Row],[Canone 2019]:[Canone 2014]])</f>
        <v>0</v>
      </c>
    </row>
    <row r="582" spans="1:22" x14ac:dyDescent="0.25">
      <c r="A582" s="1" t="s">
        <v>974</v>
      </c>
      <c r="E582" s="1" t="s">
        <v>58</v>
      </c>
      <c r="F582" s="1" t="s">
        <v>975</v>
      </c>
      <c r="H582">
        <v>0</v>
      </c>
      <c r="I582" s="2">
        <f>Tabella1[[#This Row],[R.D.]]*1.8*1.429</f>
        <v>0</v>
      </c>
      <c r="J582" s="1">
        <f>Tabella1[[#This Row],[R.D.]]*1.8*1.415</f>
        <v>0</v>
      </c>
      <c r="K582" s="1">
        <f>Tabella1[[#This Row],[R.D.]]*1.8*1.403</f>
        <v>0</v>
      </c>
      <c r="L582" s="1">
        <f>Tabella1[[#This Row],[R.D.]]*1.8*1.398</f>
        <v>0</v>
      </c>
      <c r="M582" s="1">
        <f>Tabella1[[#This Row],[R.D.]]*1.8*1.398</f>
        <v>0</v>
      </c>
      <c r="N582" s="1">
        <f>Tabella1[[#This Row],[R.D.]]*1.8*1.399</f>
        <v>0</v>
      </c>
      <c r="O582" s="1">
        <f>ROUND(Tabella1[[#This Row],[R.D.]],2)</f>
        <v>0</v>
      </c>
      <c r="P582" s="1">
        <f>ROUND(Tabella1[[#This Row],[2019]],2)</f>
        <v>0</v>
      </c>
      <c r="Q582" s="1">
        <f>ROUND(Tabella1[[#This Row],[2018]],2)</f>
        <v>0</v>
      </c>
      <c r="R582" s="1">
        <f>ROUND(Tabella1[[#This Row],[2017]],2)</f>
        <v>0</v>
      </c>
      <c r="S582" s="1">
        <f>ROUND(Tabella1[[#This Row],[2016]],2)</f>
        <v>0</v>
      </c>
      <c r="T582" s="1">
        <f>ROUND(Tabella1[[#This Row],[2015]],2)</f>
        <v>0</v>
      </c>
      <c r="U582" s="1">
        <f>ROUND(Tabella1[[#This Row],[2014]],2)</f>
        <v>0</v>
      </c>
      <c r="V582" s="1">
        <f>SUM(Tabella1[[#This Row],[Canone 2019]:[Canone 2014]])</f>
        <v>0</v>
      </c>
    </row>
    <row r="583" spans="1:22" x14ac:dyDescent="0.25">
      <c r="A583" s="1" t="s">
        <v>976</v>
      </c>
      <c r="E583" s="1" t="s">
        <v>58</v>
      </c>
      <c r="F583" s="1" t="s">
        <v>975</v>
      </c>
      <c r="H583">
        <v>0</v>
      </c>
      <c r="I583" s="2">
        <f>Tabella1[[#This Row],[R.D.]]*1.8*1.429</f>
        <v>0</v>
      </c>
      <c r="J583" s="1">
        <f>Tabella1[[#This Row],[R.D.]]*1.8*1.415</f>
        <v>0</v>
      </c>
      <c r="K583" s="1">
        <f>Tabella1[[#This Row],[R.D.]]*1.8*1.403</f>
        <v>0</v>
      </c>
      <c r="L583" s="1">
        <f>Tabella1[[#This Row],[R.D.]]*1.8*1.398</f>
        <v>0</v>
      </c>
      <c r="M583" s="1">
        <f>Tabella1[[#This Row],[R.D.]]*1.8*1.398</f>
        <v>0</v>
      </c>
      <c r="N583" s="1">
        <f>Tabella1[[#This Row],[R.D.]]*1.8*1.399</f>
        <v>0</v>
      </c>
      <c r="O583" s="1">
        <f>ROUND(Tabella1[[#This Row],[R.D.]],2)</f>
        <v>0</v>
      </c>
      <c r="P583" s="1">
        <f>ROUND(Tabella1[[#This Row],[2019]],2)</f>
        <v>0</v>
      </c>
      <c r="Q583" s="1">
        <f>ROUND(Tabella1[[#This Row],[2018]],2)</f>
        <v>0</v>
      </c>
      <c r="R583" s="1">
        <f>ROUND(Tabella1[[#This Row],[2017]],2)</f>
        <v>0</v>
      </c>
      <c r="S583" s="1">
        <f>ROUND(Tabella1[[#This Row],[2016]],2)</f>
        <v>0</v>
      </c>
      <c r="T583" s="1">
        <f>ROUND(Tabella1[[#This Row],[2015]],2)</f>
        <v>0</v>
      </c>
      <c r="U583" s="1">
        <f>ROUND(Tabella1[[#This Row],[2014]],2)</f>
        <v>0</v>
      </c>
      <c r="V583" s="1">
        <f>SUM(Tabella1[[#This Row],[Canone 2019]:[Canone 2014]])</f>
        <v>0</v>
      </c>
    </row>
    <row r="584" spans="1:22" x14ac:dyDescent="0.25">
      <c r="A584" s="1" t="s">
        <v>977</v>
      </c>
      <c r="E584" s="1" t="s">
        <v>58</v>
      </c>
      <c r="F584" s="1" t="s">
        <v>978</v>
      </c>
      <c r="H584">
        <v>0</v>
      </c>
      <c r="I584" s="2">
        <f>Tabella1[[#This Row],[R.D.]]*1.8*1.429</f>
        <v>0</v>
      </c>
      <c r="J584" s="1">
        <f>Tabella1[[#This Row],[R.D.]]*1.8*1.415</f>
        <v>0</v>
      </c>
      <c r="K584" s="1">
        <f>Tabella1[[#This Row],[R.D.]]*1.8*1.403</f>
        <v>0</v>
      </c>
      <c r="L584" s="1">
        <f>Tabella1[[#This Row],[R.D.]]*1.8*1.398</f>
        <v>0</v>
      </c>
      <c r="M584" s="1">
        <f>Tabella1[[#This Row],[R.D.]]*1.8*1.398</f>
        <v>0</v>
      </c>
      <c r="N584" s="1">
        <f>Tabella1[[#This Row],[R.D.]]*1.8*1.399</f>
        <v>0</v>
      </c>
      <c r="O584" s="1">
        <f>ROUND(Tabella1[[#This Row],[R.D.]],2)</f>
        <v>0</v>
      </c>
      <c r="P584" s="1">
        <f>ROUND(Tabella1[[#This Row],[2019]],2)</f>
        <v>0</v>
      </c>
      <c r="Q584" s="1">
        <f>ROUND(Tabella1[[#This Row],[2018]],2)</f>
        <v>0</v>
      </c>
      <c r="R584" s="1">
        <f>ROUND(Tabella1[[#This Row],[2017]],2)</f>
        <v>0</v>
      </c>
      <c r="S584" s="1">
        <f>ROUND(Tabella1[[#This Row],[2016]],2)</f>
        <v>0</v>
      </c>
      <c r="T584" s="1">
        <f>ROUND(Tabella1[[#This Row],[2015]],2)</f>
        <v>0</v>
      </c>
      <c r="U584" s="1">
        <f>ROUND(Tabella1[[#This Row],[2014]],2)</f>
        <v>0</v>
      </c>
      <c r="V584" s="1">
        <f>SUM(Tabella1[[#This Row],[Canone 2019]:[Canone 2014]])</f>
        <v>0</v>
      </c>
    </row>
    <row r="585" spans="1:22" x14ac:dyDescent="0.25">
      <c r="A585" s="1" t="s">
        <v>979</v>
      </c>
      <c r="E585" s="1" t="s">
        <v>58</v>
      </c>
      <c r="F585" s="1" t="s">
        <v>980</v>
      </c>
      <c r="H585">
        <v>0</v>
      </c>
      <c r="I585" s="2">
        <f>Tabella1[[#This Row],[R.D.]]*1.8*1.429</f>
        <v>0</v>
      </c>
      <c r="J585" s="1">
        <f>Tabella1[[#This Row],[R.D.]]*1.8*1.415</f>
        <v>0</v>
      </c>
      <c r="K585" s="1">
        <f>Tabella1[[#This Row],[R.D.]]*1.8*1.403</f>
        <v>0</v>
      </c>
      <c r="L585" s="1">
        <f>Tabella1[[#This Row],[R.D.]]*1.8*1.398</f>
        <v>0</v>
      </c>
      <c r="M585" s="1">
        <f>Tabella1[[#This Row],[R.D.]]*1.8*1.398</f>
        <v>0</v>
      </c>
      <c r="N585" s="1">
        <f>Tabella1[[#This Row],[R.D.]]*1.8*1.399</f>
        <v>0</v>
      </c>
      <c r="O585" s="1">
        <f>ROUND(Tabella1[[#This Row],[R.D.]],2)</f>
        <v>0</v>
      </c>
      <c r="P585" s="1">
        <f>ROUND(Tabella1[[#This Row],[2019]],2)</f>
        <v>0</v>
      </c>
      <c r="Q585" s="1">
        <f>ROUND(Tabella1[[#This Row],[2018]],2)</f>
        <v>0</v>
      </c>
      <c r="R585" s="1">
        <f>ROUND(Tabella1[[#This Row],[2017]],2)</f>
        <v>0</v>
      </c>
      <c r="S585" s="1">
        <f>ROUND(Tabella1[[#This Row],[2016]],2)</f>
        <v>0</v>
      </c>
      <c r="T585" s="1">
        <f>ROUND(Tabella1[[#This Row],[2015]],2)</f>
        <v>0</v>
      </c>
      <c r="U585" s="1">
        <f>ROUND(Tabella1[[#This Row],[2014]],2)</f>
        <v>0</v>
      </c>
      <c r="V585" s="1">
        <f>SUM(Tabella1[[#This Row],[Canone 2019]:[Canone 2014]])</f>
        <v>0</v>
      </c>
    </row>
    <row r="586" spans="1:22" x14ac:dyDescent="0.25">
      <c r="A586" s="1" t="s">
        <v>981</v>
      </c>
      <c r="E586" s="1" t="s">
        <v>58</v>
      </c>
      <c r="F586" s="1" t="s">
        <v>982</v>
      </c>
      <c r="H586">
        <v>0</v>
      </c>
      <c r="I586" s="2">
        <f>Tabella1[[#This Row],[R.D.]]*1.8*1.429</f>
        <v>0</v>
      </c>
      <c r="J586" s="1">
        <f>Tabella1[[#This Row],[R.D.]]*1.8*1.415</f>
        <v>0</v>
      </c>
      <c r="K586" s="1">
        <f>Tabella1[[#This Row],[R.D.]]*1.8*1.403</f>
        <v>0</v>
      </c>
      <c r="L586" s="1">
        <f>Tabella1[[#This Row],[R.D.]]*1.8*1.398</f>
        <v>0</v>
      </c>
      <c r="M586" s="1">
        <f>Tabella1[[#This Row],[R.D.]]*1.8*1.398</f>
        <v>0</v>
      </c>
      <c r="N586" s="1">
        <f>Tabella1[[#This Row],[R.D.]]*1.8*1.399</f>
        <v>0</v>
      </c>
      <c r="O586" s="1">
        <f>ROUND(Tabella1[[#This Row],[R.D.]],2)</f>
        <v>0</v>
      </c>
      <c r="P586" s="1">
        <f>ROUND(Tabella1[[#This Row],[2019]],2)</f>
        <v>0</v>
      </c>
      <c r="Q586" s="1">
        <f>ROUND(Tabella1[[#This Row],[2018]],2)</f>
        <v>0</v>
      </c>
      <c r="R586" s="1">
        <f>ROUND(Tabella1[[#This Row],[2017]],2)</f>
        <v>0</v>
      </c>
      <c r="S586" s="1">
        <f>ROUND(Tabella1[[#This Row],[2016]],2)</f>
        <v>0</v>
      </c>
      <c r="T586" s="1">
        <f>ROUND(Tabella1[[#This Row],[2015]],2)</f>
        <v>0</v>
      </c>
      <c r="U586" s="1">
        <f>ROUND(Tabella1[[#This Row],[2014]],2)</f>
        <v>0</v>
      </c>
      <c r="V586" s="1">
        <f>SUM(Tabella1[[#This Row],[Canone 2019]:[Canone 2014]])</f>
        <v>0</v>
      </c>
    </row>
    <row r="587" spans="1:22" x14ac:dyDescent="0.25">
      <c r="A587" s="1" t="s">
        <v>983</v>
      </c>
      <c r="E587" s="1" t="s">
        <v>58</v>
      </c>
      <c r="F587" s="1" t="s">
        <v>984</v>
      </c>
      <c r="H587">
        <v>0</v>
      </c>
      <c r="I587" s="2">
        <f>Tabella1[[#This Row],[R.D.]]*1.8*1.429</f>
        <v>0</v>
      </c>
      <c r="J587" s="1">
        <f>Tabella1[[#This Row],[R.D.]]*1.8*1.415</f>
        <v>0</v>
      </c>
      <c r="K587" s="1">
        <f>Tabella1[[#This Row],[R.D.]]*1.8*1.403</f>
        <v>0</v>
      </c>
      <c r="L587" s="1">
        <f>Tabella1[[#This Row],[R.D.]]*1.8*1.398</f>
        <v>0</v>
      </c>
      <c r="M587" s="1">
        <f>Tabella1[[#This Row],[R.D.]]*1.8*1.398</f>
        <v>0</v>
      </c>
      <c r="N587" s="1">
        <f>Tabella1[[#This Row],[R.D.]]*1.8*1.399</f>
        <v>0</v>
      </c>
      <c r="O587" s="1">
        <f>ROUND(Tabella1[[#This Row],[R.D.]],2)</f>
        <v>0</v>
      </c>
      <c r="P587" s="1">
        <f>ROUND(Tabella1[[#This Row],[2019]],2)</f>
        <v>0</v>
      </c>
      <c r="Q587" s="1">
        <f>ROUND(Tabella1[[#This Row],[2018]],2)</f>
        <v>0</v>
      </c>
      <c r="R587" s="1">
        <f>ROUND(Tabella1[[#This Row],[2017]],2)</f>
        <v>0</v>
      </c>
      <c r="S587" s="1">
        <f>ROUND(Tabella1[[#This Row],[2016]],2)</f>
        <v>0</v>
      </c>
      <c r="T587" s="1">
        <f>ROUND(Tabella1[[#This Row],[2015]],2)</f>
        <v>0</v>
      </c>
      <c r="U587" s="1">
        <f>ROUND(Tabella1[[#This Row],[2014]],2)</f>
        <v>0</v>
      </c>
      <c r="V587" s="1">
        <f>SUM(Tabella1[[#This Row],[Canone 2019]:[Canone 2014]])</f>
        <v>0</v>
      </c>
    </row>
    <row r="588" spans="1:22" x14ac:dyDescent="0.25">
      <c r="A588" s="1" t="s">
        <v>985</v>
      </c>
      <c r="E588" s="1" t="s">
        <v>58</v>
      </c>
      <c r="F588" s="1" t="s">
        <v>986</v>
      </c>
      <c r="H588">
        <v>0</v>
      </c>
      <c r="I588" s="2">
        <f>Tabella1[[#This Row],[R.D.]]*1.8*1.429</f>
        <v>0</v>
      </c>
      <c r="J588" s="1">
        <f>Tabella1[[#This Row],[R.D.]]*1.8*1.415</f>
        <v>0</v>
      </c>
      <c r="K588" s="1">
        <f>Tabella1[[#This Row],[R.D.]]*1.8*1.403</f>
        <v>0</v>
      </c>
      <c r="L588" s="1">
        <f>Tabella1[[#This Row],[R.D.]]*1.8*1.398</f>
        <v>0</v>
      </c>
      <c r="M588" s="1">
        <f>Tabella1[[#This Row],[R.D.]]*1.8*1.398</f>
        <v>0</v>
      </c>
      <c r="N588" s="1">
        <f>Tabella1[[#This Row],[R.D.]]*1.8*1.399</f>
        <v>0</v>
      </c>
      <c r="O588" s="1">
        <f>ROUND(Tabella1[[#This Row],[R.D.]],2)</f>
        <v>0</v>
      </c>
      <c r="P588" s="1">
        <f>ROUND(Tabella1[[#This Row],[2019]],2)</f>
        <v>0</v>
      </c>
      <c r="Q588" s="1">
        <f>ROUND(Tabella1[[#This Row],[2018]],2)</f>
        <v>0</v>
      </c>
      <c r="R588" s="1">
        <f>ROUND(Tabella1[[#This Row],[2017]],2)</f>
        <v>0</v>
      </c>
      <c r="S588" s="1">
        <f>ROUND(Tabella1[[#This Row],[2016]],2)</f>
        <v>0</v>
      </c>
      <c r="T588" s="1">
        <f>ROUND(Tabella1[[#This Row],[2015]],2)</f>
        <v>0</v>
      </c>
      <c r="U588" s="1">
        <f>ROUND(Tabella1[[#This Row],[2014]],2)</f>
        <v>0</v>
      </c>
      <c r="V588" s="1">
        <f>SUM(Tabella1[[#This Row],[Canone 2019]:[Canone 2014]])</f>
        <v>0</v>
      </c>
    </row>
    <row r="589" spans="1:22" x14ac:dyDescent="0.25">
      <c r="A589" s="1" t="s">
        <v>752</v>
      </c>
      <c r="E589" s="1" t="s">
        <v>58</v>
      </c>
      <c r="F589" s="1" t="s">
        <v>987</v>
      </c>
      <c r="H589">
        <v>0</v>
      </c>
      <c r="I589" s="2">
        <f>Tabella1[[#This Row],[R.D.]]*1.8*1.429</f>
        <v>0</v>
      </c>
      <c r="J589" s="1">
        <f>Tabella1[[#This Row],[R.D.]]*1.8*1.415</f>
        <v>0</v>
      </c>
      <c r="K589" s="1">
        <f>Tabella1[[#This Row],[R.D.]]*1.8*1.403</f>
        <v>0</v>
      </c>
      <c r="L589" s="1">
        <f>Tabella1[[#This Row],[R.D.]]*1.8*1.398</f>
        <v>0</v>
      </c>
      <c r="M589" s="1">
        <f>Tabella1[[#This Row],[R.D.]]*1.8*1.398</f>
        <v>0</v>
      </c>
      <c r="N589" s="1">
        <f>Tabella1[[#This Row],[R.D.]]*1.8*1.399</f>
        <v>0</v>
      </c>
      <c r="O589" s="1">
        <f>ROUND(Tabella1[[#This Row],[R.D.]],2)</f>
        <v>0</v>
      </c>
      <c r="P589" s="1">
        <f>ROUND(Tabella1[[#This Row],[2019]],2)</f>
        <v>0</v>
      </c>
      <c r="Q589" s="1">
        <f>ROUND(Tabella1[[#This Row],[2018]],2)</f>
        <v>0</v>
      </c>
      <c r="R589" s="1">
        <f>ROUND(Tabella1[[#This Row],[2017]],2)</f>
        <v>0</v>
      </c>
      <c r="S589" s="1">
        <f>ROUND(Tabella1[[#This Row],[2016]],2)</f>
        <v>0</v>
      </c>
      <c r="T589" s="1">
        <f>ROUND(Tabella1[[#This Row],[2015]],2)</f>
        <v>0</v>
      </c>
      <c r="U589" s="1">
        <f>ROUND(Tabella1[[#This Row],[2014]],2)</f>
        <v>0</v>
      </c>
      <c r="V589" s="1">
        <f>SUM(Tabella1[[#This Row],[Canone 2019]:[Canone 2014]])</f>
        <v>0</v>
      </c>
    </row>
    <row r="590" spans="1:22" x14ac:dyDescent="0.25">
      <c r="A590" s="1" t="s">
        <v>988</v>
      </c>
      <c r="E590" s="1" t="s">
        <v>58</v>
      </c>
      <c r="F590" s="1" t="s">
        <v>989</v>
      </c>
      <c r="H590">
        <v>0</v>
      </c>
      <c r="I590" s="2">
        <f>Tabella1[[#This Row],[R.D.]]*1.8*1.429</f>
        <v>0</v>
      </c>
      <c r="J590" s="1">
        <f>Tabella1[[#This Row],[R.D.]]*1.8*1.415</f>
        <v>0</v>
      </c>
      <c r="K590" s="1">
        <f>Tabella1[[#This Row],[R.D.]]*1.8*1.403</f>
        <v>0</v>
      </c>
      <c r="L590" s="1">
        <f>Tabella1[[#This Row],[R.D.]]*1.8*1.398</f>
        <v>0</v>
      </c>
      <c r="M590" s="1">
        <f>Tabella1[[#This Row],[R.D.]]*1.8*1.398</f>
        <v>0</v>
      </c>
      <c r="N590" s="1">
        <f>Tabella1[[#This Row],[R.D.]]*1.8*1.399</f>
        <v>0</v>
      </c>
      <c r="O590" s="1">
        <f>ROUND(Tabella1[[#This Row],[R.D.]],2)</f>
        <v>0</v>
      </c>
      <c r="P590" s="1">
        <f>ROUND(Tabella1[[#This Row],[2019]],2)</f>
        <v>0</v>
      </c>
      <c r="Q590" s="1">
        <f>ROUND(Tabella1[[#This Row],[2018]],2)</f>
        <v>0</v>
      </c>
      <c r="R590" s="1">
        <f>ROUND(Tabella1[[#This Row],[2017]],2)</f>
        <v>0</v>
      </c>
      <c r="S590" s="1">
        <f>ROUND(Tabella1[[#This Row],[2016]],2)</f>
        <v>0</v>
      </c>
      <c r="T590" s="1">
        <f>ROUND(Tabella1[[#This Row],[2015]],2)</f>
        <v>0</v>
      </c>
      <c r="U590" s="1">
        <f>ROUND(Tabella1[[#This Row],[2014]],2)</f>
        <v>0</v>
      </c>
      <c r="V590" s="1">
        <f>SUM(Tabella1[[#This Row],[Canone 2019]:[Canone 2014]])</f>
        <v>0</v>
      </c>
    </row>
    <row r="591" spans="1:22" x14ac:dyDescent="0.25">
      <c r="A591" s="1" t="s">
        <v>990</v>
      </c>
      <c r="E591" s="1" t="s">
        <v>58</v>
      </c>
      <c r="F591" s="1" t="s">
        <v>991</v>
      </c>
      <c r="H591">
        <v>0</v>
      </c>
      <c r="I591" s="2">
        <f>Tabella1[[#This Row],[R.D.]]*1.8*1.429</f>
        <v>0</v>
      </c>
      <c r="J591" s="1">
        <f>Tabella1[[#This Row],[R.D.]]*1.8*1.415</f>
        <v>0</v>
      </c>
      <c r="K591" s="1">
        <f>Tabella1[[#This Row],[R.D.]]*1.8*1.403</f>
        <v>0</v>
      </c>
      <c r="L591" s="1">
        <f>Tabella1[[#This Row],[R.D.]]*1.8*1.398</f>
        <v>0</v>
      </c>
      <c r="M591" s="1">
        <f>Tabella1[[#This Row],[R.D.]]*1.8*1.398</f>
        <v>0</v>
      </c>
      <c r="N591" s="1">
        <f>Tabella1[[#This Row],[R.D.]]*1.8*1.399</f>
        <v>0</v>
      </c>
      <c r="O591" s="1">
        <f>ROUND(Tabella1[[#This Row],[R.D.]],2)</f>
        <v>0</v>
      </c>
      <c r="P591" s="1">
        <f>ROUND(Tabella1[[#This Row],[2019]],2)</f>
        <v>0</v>
      </c>
      <c r="Q591" s="1">
        <f>ROUND(Tabella1[[#This Row],[2018]],2)</f>
        <v>0</v>
      </c>
      <c r="R591" s="1">
        <f>ROUND(Tabella1[[#This Row],[2017]],2)</f>
        <v>0</v>
      </c>
      <c r="S591" s="1">
        <f>ROUND(Tabella1[[#This Row],[2016]],2)</f>
        <v>0</v>
      </c>
      <c r="T591" s="1">
        <f>ROUND(Tabella1[[#This Row],[2015]],2)</f>
        <v>0</v>
      </c>
      <c r="U591" s="1">
        <f>ROUND(Tabella1[[#This Row],[2014]],2)</f>
        <v>0</v>
      </c>
      <c r="V591" s="1">
        <f>SUM(Tabella1[[#This Row],[Canone 2019]:[Canone 2014]])</f>
        <v>0</v>
      </c>
    </row>
    <row r="592" spans="1:22" x14ac:dyDescent="0.25">
      <c r="A592" s="1" t="s">
        <v>992</v>
      </c>
      <c r="E592" s="1" t="s">
        <v>58</v>
      </c>
      <c r="F592" s="1" t="s">
        <v>993</v>
      </c>
      <c r="H592">
        <v>0</v>
      </c>
      <c r="I592" s="2">
        <f>Tabella1[[#This Row],[R.D.]]*1.8*1.429</f>
        <v>0</v>
      </c>
      <c r="J592" s="1">
        <f>Tabella1[[#This Row],[R.D.]]*1.8*1.415</f>
        <v>0</v>
      </c>
      <c r="K592" s="1">
        <f>Tabella1[[#This Row],[R.D.]]*1.8*1.403</f>
        <v>0</v>
      </c>
      <c r="L592" s="1">
        <f>Tabella1[[#This Row],[R.D.]]*1.8*1.398</f>
        <v>0</v>
      </c>
      <c r="M592" s="1">
        <f>Tabella1[[#This Row],[R.D.]]*1.8*1.398</f>
        <v>0</v>
      </c>
      <c r="N592" s="1">
        <f>Tabella1[[#This Row],[R.D.]]*1.8*1.399</f>
        <v>0</v>
      </c>
      <c r="O592" s="1">
        <f>ROUND(Tabella1[[#This Row],[R.D.]],2)</f>
        <v>0</v>
      </c>
      <c r="P592" s="1">
        <f>ROUND(Tabella1[[#This Row],[2019]],2)</f>
        <v>0</v>
      </c>
      <c r="Q592" s="1">
        <f>ROUND(Tabella1[[#This Row],[2018]],2)</f>
        <v>0</v>
      </c>
      <c r="R592" s="1">
        <f>ROUND(Tabella1[[#This Row],[2017]],2)</f>
        <v>0</v>
      </c>
      <c r="S592" s="1">
        <f>ROUND(Tabella1[[#This Row],[2016]],2)</f>
        <v>0</v>
      </c>
      <c r="T592" s="1">
        <f>ROUND(Tabella1[[#This Row],[2015]],2)</f>
        <v>0</v>
      </c>
      <c r="U592" s="1">
        <f>ROUND(Tabella1[[#This Row],[2014]],2)</f>
        <v>0</v>
      </c>
      <c r="V592" s="1">
        <f>SUM(Tabella1[[#This Row],[Canone 2019]:[Canone 2014]])</f>
        <v>0</v>
      </c>
    </row>
    <row r="593" spans="1:22" x14ac:dyDescent="0.25">
      <c r="A593" s="1" t="s">
        <v>994</v>
      </c>
      <c r="E593" s="1" t="s">
        <v>58</v>
      </c>
      <c r="F593" s="1" t="s">
        <v>995</v>
      </c>
      <c r="H593">
        <v>0</v>
      </c>
      <c r="I593" s="2">
        <f>Tabella1[[#This Row],[R.D.]]*1.8*1.429</f>
        <v>0</v>
      </c>
      <c r="J593" s="1">
        <f>Tabella1[[#This Row],[R.D.]]*1.8*1.415</f>
        <v>0</v>
      </c>
      <c r="K593" s="1">
        <f>Tabella1[[#This Row],[R.D.]]*1.8*1.403</f>
        <v>0</v>
      </c>
      <c r="L593" s="1">
        <f>Tabella1[[#This Row],[R.D.]]*1.8*1.398</f>
        <v>0</v>
      </c>
      <c r="M593" s="1">
        <f>Tabella1[[#This Row],[R.D.]]*1.8*1.398</f>
        <v>0</v>
      </c>
      <c r="N593" s="1">
        <f>Tabella1[[#This Row],[R.D.]]*1.8*1.399</f>
        <v>0</v>
      </c>
      <c r="O593" s="1">
        <f>ROUND(Tabella1[[#This Row],[R.D.]],2)</f>
        <v>0</v>
      </c>
      <c r="P593" s="1">
        <f>ROUND(Tabella1[[#This Row],[2019]],2)</f>
        <v>0</v>
      </c>
      <c r="Q593" s="1">
        <f>ROUND(Tabella1[[#This Row],[2018]],2)</f>
        <v>0</v>
      </c>
      <c r="R593" s="1">
        <f>ROUND(Tabella1[[#This Row],[2017]],2)</f>
        <v>0</v>
      </c>
      <c r="S593" s="1">
        <f>ROUND(Tabella1[[#This Row],[2016]],2)</f>
        <v>0</v>
      </c>
      <c r="T593" s="1">
        <f>ROUND(Tabella1[[#This Row],[2015]],2)</f>
        <v>0</v>
      </c>
      <c r="U593" s="1">
        <f>ROUND(Tabella1[[#This Row],[2014]],2)</f>
        <v>0</v>
      </c>
      <c r="V593" s="1">
        <f>SUM(Tabella1[[#This Row],[Canone 2019]:[Canone 2014]])</f>
        <v>0</v>
      </c>
    </row>
    <row r="594" spans="1:22" x14ac:dyDescent="0.25">
      <c r="A594" s="1" t="s">
        <v>996</v>
      </c>
      <c r="E594" s="1" t="s">
        <v>58</v>
      </c>
      <c r="F594" s="1" t="s">
        <v>997</v>
      </c>
      <c r="H594">
        <v>0</v>
      </c>
      <c r="I594" s="2">
        <f>Tabella1[[#This Row],[R.D.]]*1.8*1.429</f>
        <v>0</v>
      </c>
      <c r="J594" s="1">
        <f>Tabella1[[#This Row],[R.D.]]*1.8*1.415</f>
        <v>0</v>
      </c>
      <c r="K594" s="1">
        <f>Tabella1[[#This Row],[R.D.]]*1.8*1.403</f>
        <v>0</v>
      </c>
      <c r="L594" s="1">
        <f>Tabella1[[#This Row],[R.D.]]*1.8*1.398</f>
        <v>0</v>
      </c>
      <c r="M594" s="1">
        <f>Tabella1[[#This Row],[R.D.]]*1.8*1.398</f>
        <v>0</v>
      </c>
      <c r="N594" s="1">
        <f>Tabella1[[#This Row],[R.D.]]*1.8*1.399</f>
        <v>0</v>
      </c>
      <c r="O594" s="1">
        <f>ROUND(Tabella1[[#This Row],[R.D.]],2)</f>
        <v>0</v>
      </c>
      <c r="P594" s="1">
        <f>ROUND(Tabella1[[#This Row],[2019]],2)</f>
        <v>0</v>
      </c>
      <c r="Q594" s="1">
        <f>ROUND(Tabella1[[#This Row],[2018]],2)</f>
        <v>0</v>
      </c>
      <c r="R594" s="1">
        <f>ROUND(Tabella1[[#This Row],[2017]],2)</f>
        <v>0</v>
      </c>
      <c r="S594" s="1">
        <f>ROUND(Tabella1[[#This Row],[2016]],2)</f>
        <v>0</v>
      </c>
      <c r="T594" s="1">
        <f>ROUND(Tabella1[[#This Row],[2015]],2)</f>
        <v>0</v>
      </c>
      <c r="U594" s="1">
        <f>ROUND(Tabella1[[#This Row],[2014]],2)</f>
        <v>0</v>
      </c>
      <c r="V594" s="1">
        <f>SUM(Tabella1[[#This Row],[Canone 2019]:[Canone 2014]])</f>
        <v>0</v>
      </c>
    </row>
    <row r="595" spans="1:22" x14ac:dyDescent="0.25">
      <c r="A595" s="1" t="s">
        <v>998</v>
      </c>
      <c r="E595" s="1" t="s">
        <v>58</v>
      </c>
      <c r="F595" s="1" t="s">
        <v>999</v>
      </c>
      <c r="H595">
        <v>0</v>
      </c>
      <c r="I595" s="2">
        <f>Tabella1[[#This Row],[R.D.]]*1.8*1.429</f>
        <v>0</v>
      </c>
      <c r="J595" s="1">
        <f>Tabella1[[#This Row],[R.D.]]*1.8*1.415</f>
        <v>0</v>
      </c>
      <c r="K595" s="1">
        <f>Tabella1[[#This Row],[R.D.]]*1.8*1.403</f>
        <v>0</v>
      </c>
      <c r="L595" s="1">
        <f>Tabella1[[#This Row],[R.D.]]*1.8*1.398</f>
        <v>0</v>
      </c>
      <c r="M595" s="1">
        <f>Tabella1[[#This Row],[R.D.]]*1.8*1.398</f>
        <v>0</v>
      </c>
      <c r="N595" s="1">
        <f>Tabella1[[#This Row],[R.D.]]*1.8*1.399</f>
        <v>0</v>
      </c>
      <c r="O595" s="1">
        <f>ROUND(Tabella1[[#This Row],[R.D.]],2)</f>
        <v>0</v>
      </c>
      <c r="P595" s="1">
        <f>ROUND(Tabella1[[#This Row],[2019]],2)</f>
        <v>0</v>
      </c>
      <c r="Q595" s="1">
        <f>ROUND(Tabella1[[#This Row],[2018]],2)</f>
        <v>0</v>
      </c>
      <c r="R595" s="1">
        <f>ROUND(Tabella1[[#This Row],[2017]],2)</f>
        <v>0</v>
      </c>
      <c r="S595" s="1">
        <f>ROUND(Tabella1[[#This Row],[2016]],2)</f>
        <v>0</v>
      </c>
      <c r="T595" s="1">
        <f>ROUND(Tabella1[[#This Row],[2015]],2)</f>
        <v>0</v>
      </c>
      <c r="U595" s="1">
        <f>ROUND(Tabella1[[#This Row],[2014]],2)</f>
        <v>0</v>
      </c>
      <c r="V595" s="1">
        <f>SUM(Tabella1[[#This Row],[Canone 2019]:[Canone 2014]])</f>
        <v>0</v>
      </c>
    </row>
    <row r="596" spans="1:22" x14ac:dyDescent="0.25">
      <c r="A596" s="1" t="s">
        <v>1000</v>
      </c>
      <c r="E596" s="1" t="s">
        <v>58</v>
      </c>
      <c r="F596" s="1" t="s">
        <v>999</v>
      </c>
      <c r="H596">
        <v>0</v>
      </c>
      <c r="I596" s="2">
        <f>Tabella1[[#This Row],[R.D.]]*1.8*1.429</f>
        <v>0</v>
      </c>
      <c r="J596" s="1">
        <f>Tabella1[[#This Row],[R.D.]]*1.8*1.415</f>
        <v>0</v>
      </c>
      <c r="K596" s="1">
        <f>Tabella1[[#This Row],[R.D.]]*1.8*1.403</f>
        <v>0</v>
      </c>
      <c r="L596" s="1">
        <f>Tabella1[[#This Row],[R.D.]]*1.8*1.398</f>
        <v>0</v>
      </c>
      <c r="M596" s="1">
        <f>Tabella1[[#This Row],[R.D.]]*1.8*1.398</f>
        <v>0</v>
      </c>
      <c r="N596" s="1">
        <f>Tabella1[[#This Row],[R.D.]]*1.8*1.399</f>
        <v>0</v>
      </c>
      <c r="O596" s="1">
        <f>ROUND(Tabella1[[#This Row],[R.D.]],2)</f>
        <v>0</v>
      </c>
      <c r="P596" s="1">
        <f>ROUND(Tabella1[[#This Row],[2019]],2)</f>
        <v>0</v>
      </c>
      <c r="Q596" s="1">
        <f>ROUND(Tabella1[[#This Row],[2018]],2)</f>
        <v>0</v>
      </c>
      <c r="R596" s="1">
        <f>ROUND(Tabella1[[#This Row],[2017]],2)</f>
        <v>0</v>
      </c>
      <c r="S596" s="1">
        <f>ROUND(Tabella1[[#This Row],[2016]],2)</f>
        <v>0</v>
      </c>
      <c r="T596" s="1">
        <f>ROUND(Tabella1[[#This Row],[2015]],2)</f>
        <v>0</v>
      </c>
      <c r="U596" s="1">
        <f>ROUND(Tabella1[[#This Row],[2014]],2)</f>
        <v>0</v>
      </c>
      <c r="V596" s="1">
        <f>SUM(Tabella1[[#This Row],[Canone 2019]:[Canone 2014]])</f>
        <v>0</v>
      </c>
    </row>
    <row r="597" spans="1:22" x14ac:dyDescent="0.25">
      <c r="A597" s="1" t="s">
        <v>1001</v>
      </c>
      <c r="E597" s="1" t="s">
        <v>58</v>
      </c>
      <c r="F597" s="1" t="s">
        <v>1002</v>
      </c>
      <c r="H597">
        <v>0</v>
      </c>
      <c r="I597" s="2">
        <f>Tabella1[[#This Row],[R.D.]]*1.8*1.429</f>
        <v>0</v>
      </c>
      <c r="J597" s="1">
        <f>Tabella1[[#This Row],[R.D.]]*1.8*1.415</f>
        <v>0</v>
      </c>
      <c r="K597" s="1">
        <f>Tabella1[[#This Row],[R.D.]]*1.8*1.403</f>
        <v>0</v>
      </c>
      <c r="L597" s="1">
        <f>Tabella1[[#This Row],[R.D.]]*1.8*1.398</f>
        <v>0</v>
      </c>
      <c r="M597" s="1">
        <f>Tabella1[[#This Row],[R.D.]]*1.8*1.398</f>
        <v>0</v>
      </c>
      <c r="N597" s="1">
        <f>Tabella1[[#This Row],[R.D.]]*1.8*1.399</f>
        <v>0</v>
      </c>
      <c r="O597" s="1">
        <f>ROUND(Tabella1[[#This Row],[R.D.]],2)</f>
        <v>0</v>
      </c>
      <c r="P597" s="1">
        <f>ROUND(Tabella1[[#This Row],[2019]],2)</f>
        <v>0</v>
      </c>
      <c r="Q597" s="1">
        <f>ROUND(Tabella1[[#This Row],[2018]],2)</f>
        <v>0</v>
      </c>
      <c r="R597" s="1">
        <f>ROUND(Tabella1[[#This Row],[2017]],2)</f>
        <v>0</v>
      </c>
      <c r="S597" s="1">
        <f>ROUND(Tabella1[[#This Row],[2016]],2)</f>
        <v>0</v>
      </c>
      <c r="T597" s="1">
        <f>ROUND(Tabella1[[#This Row],[2015]],2)</f>
        <v>0</v>
      </c>
      <c r="U597" s="1">
        <f>ROUND(Tabella1[[#This Row],[2014]],2)</f>
        <v>0</v>
      </c>
      <c r="V597" s="1">
        <f>SUM(Tabella1[[#This Row],[Canone 2019]:[Canone 2014]])</f>
        <v>0</v>
      </c>
    </row>
    <row r="598" spans="1:22" x14ac:dyDescent="0.25">
      <c r="A598" s="1" t="s">
        <v>1003</v>
      </c>
      <c r="E598" s="1" t="s">
        <v>58</v>
      </c>
      <c r="F598" s="1" t="s">
        <v>1004</v>
      </c>
      <c r="H598">
        <v>0</v>
      </c>
      <c r="I598" s="2">
        <f>Tabella1[[#This Row],[R.D.]]*1.8*1.429</f>
        <v>0</v>
      </c>
      <c r="J598" s="1">
        <f>Tabella1[[#This Row],[R.D.]]*1.8*1.415</f>
        <v>0</v>
      </c>
      <c r="K598" s="1">
        <f>Tabella1[[#This Row],[R.D.]]*1.8*1.403</f>
        <v>0</v>
      </c>
      <c r="L598" s="1">
        <f>Tabella1[[#This Row],[R.D.]]*1.8*1.398</f>
        <v>0</v>
      </c>
      <c r="M598" s="1">
        <f>Tabella1[[#This Row],[R.D.]]*1.8*1.398</f>
        <v>0</v>
      </c>
      <c r="N598" s="1">
        <f>Tabella1[[#This Row],[R.D.]]*1.8*1.399</f>
        <v>0</v>
      </c>
      <c r="O598" s="1">
        <f>ROUND(Tabella1[[#This Row],[R.D.]],2)</f>
        <v>0</v>
      </c>
      <c r="P598" s="1">
        <f>ROUND(Tabella1[[#This Row],[2019]],2)</f>
        <v>0</v>
      </c>
      <c r="Q598" s="1">
        <f>ROUND(Tabella1[[#This Row],[2018]],2)</f>
        <v>0</v>
      </c>
      <c r="R598" s="1">
        <f>ROUND(Tabella1[[#This Row],[2017]],2)</f>
        <v>0</v>
      </c>
      <c r="S598" s="1">
        <f>ROUND(Tabella1[[#This Row],[2016]],2)</f>
        <v>0</v>
      </c>
      <c r="T598" s="1">
        <f>ROUND(Tabella1[[#This Row],[2015]],2)</f>
        <v>0</v>
      </c>
      <c r="U598" s="1">
        <f>ROUND(Tabella1[[#This Row],[2014]],2)</f>
        <v>0</v>
      </c>
      <c r="V598" s="1">
        <f>SUM(Tabella1[[#This Row],[Canone 2019]:[Canone 2014]])</f>
        <v>0</v>
      </c>
    </row>
    <row r="599" spans="1:22" x14ac:dyDescent="0.25">
      <c r="A599" s="1" t="s">
        <v>1005</v>
      </c>
      <c r="E599" s="1" t="s">
        <v>58</v>
      </c>
      <c r="F599" s="1" t="s">
        <v>1006</v>
      </c>
      <c r="H599">
        <v>0</v>
      </c>
      <c r="I599" s="2">
        <f>Tabella1[[#This Row],[R.D.]]*1.8*1.429</f>
        <v>0</v>
      </c>
      <c r="J599" s="1">
        <f>Tabella1[[#This Row],[R.D.]]*1.8*1.415</f>
        <v>0</v>
      </c>
      <c r="K599" s="1">
        <f>Tabella1[[#This Row],[R.D.]]*1.8*1.403</f>
        <v>0</v>
      </c>
      <c r="L599" s="1">
        <f>Tabella1[[#This Row],[R.D.]]*1.8*1.398</f>
        <v>0</v>
      </c>
      <c r="M599" s="1">
        <f>Tabella1[[#This Row],[R.D.]]*1.8*1.398</f>
        <v>0</v>
      </c>
      <c r="N599" s="1">
        <f>Tabella1[[#This Row],[R.D.]]*1.8*1.399</f>
        <v>0</v>
      </c>
      <c r="O599" s="1">
        <f>ROUND(Tabella1[[#This Row],[R.D.]],2)</f>
        <v>0</v>
      </c>
      <c r="P599" s="1">
        <f>ROUND(Tabella1[[#This Row],[2019]],2)</f>
        <v>0</v>
      </c>
      <c r="Q599" s="1">
        <f>ROUND(Tabella1[[#This Row],[2018]],2)</f>
        <v>0</v>
      </c>
      <c r="R599" s="1">
        <f>ROUND(Tabella1[[#This Row],[2017]],2)</f>
        <v>0</v>
      </c>
      <c r="S599" s="1">
        <f>ROUND(Tabella1[[#This Row],[2016]],2)</f>
        <v>0</v>
      </c>
      <c r="T599" s="1">
        <f>ROUND(Tabella1[[#This Row],[2015]],2)</f>
        <v>0</v>
      </c>
      <c r="U599" s="1">
        <f>ROUND(Tabella1[[#This Row],[2014]],2)</f>
        <v>0</v>
      </c>
      <c r="V599" s="1">
        <f>SUM(Tabella1[[#This Row],[Canone 2019]:[Canone 2014]])</f>
        <v>0</v>
      </c>
    </row>
    <row r="600" spans="1:22" x14ac:dyDescent="0.25">
      <c r="A600" s="1" t="s">
        <v>1007</v>
      </c>
      <c r="E600" s="1" t="s">
        <v>58</v>
      </c>
      <c r="F600" s="1" t="s">
        <v>1008</v>
      </c>
      <c r="H600">
        <v>0</v>
      </c>
      <c r="I600" s="2">
        <f>Tabella1[[#This Row],[R.D.]]*1.8*1.429</f>
        <v>0</v>
      </c>
      <c r="J600" s="1">
        <f>Tabella1[[#This Row],[R.D.]]*1.8*1.415</f>
        <v>0</v>
      </c>
      <c r="K600" s="1">
        <f>Tabella1[[#This Row],[R.D.]]*1.8*1.403</f>
        <v>0</v>
      </c>
      <c r="L600" s="1">
        <f>Tabella1[[#This Row],[R.D.]]*1.8*1.398</f>
        <v>0</v>
      </c>
      <c r="M600" s="1">
        <f>Tabella1[[#This Row],[R.D.]]*1.8*1.398</f>
        <v>0</v>
      </c>
      <c r="N600" s="1">
        <f>Tabella1[[#This Row],[R.D.]]*1.8*1.399</f>
        <v>0</v>
      </c>
      <c r="O600" s="1">
        <f>ROUND(Tabella1[[#This Row],[R.D.]],2)</f>
        <v>0</v>
      </c>
      <c r="P600" s="1">
        <f>ROUND(Tabella1[[#This Row],[2019]],2)</f>
        <v>0</v>
      </c>
      <c r="Q600" s="1">
        <f>ROUND(Tabella1[[#This Row],[2018]],2)</f>
        <v>0</v>
      </c>
      <c r="R600" s="1">
        <f>ROUND(Tabella1[[#This Row],[2017]],2)</f>
        <v>0</v>
      </c>
      <c r="S600" s="1">
        <f>ROUND(Tabella1[[#This Row],[2016]],2)</f>
        <v>0</v>
      </c>
      <c r="T600" s="1">
        <f>ROUND(Tabella1[[#This Row],[2015]],2)</f>
        <v>0</v>
      </c>
      <c r="U600" s="1">
        <f>ROUND(Tabella1[[#This Row],[2014]],2)</f>
        <v>0</v>
      </c>
      <c r="V600" s="1">
        <f>SUM(Tabella1[[#This Row],[Canone 2019]:[Canone 2014]])</f>
        <v>0</v>
      </c>
    </row>
    <row r="601" spans="1:22" x14ac:dyDescent="0.25">
      <c r="A601" s="1" t="s">
        <v>1009</v>
      </c>
      <c r="E601" s="1" t="s">
        <v>58</v>
      </c>
      <c r="F601" s="1" t="s">
        <v>1010</v>
      </c>
      <c r="H601">
        <v>0</v>
      </c>
      <c r="I601" s="2">
        <f>Tabella1[[#This Row],[R.D.]]*1.8*1.429</f>
        <v>0</v>
      </c>
      <c r="J601" s="1">
        <f>Tabella1[[#This Row],[R.D.]]*1.8*1.415</f>
        <v>0</v>
      </c>
      <c r="K601" s="1">
        <f>Tabella1[[#This Row],[R.D.]]*1.8*1.403</f>
        <v>0</v>
      </c>
      <c r="L601" s="1">
        <f>Tabella1[[#This Row],[R.D.]]*1.8*1.398</f>
        <v>0</v>
      </c>
      <c r="M601" s="1">
        <f>Tabella1[[#This Row],[R.D.]]*1.8*1.398</f>
        <v>0</v>
      </c>
      <c r="N601" s="1">
        <f>Tabella1[[#This Row],[R.D.]]*1.8*1.399</f>
        <v>0</v>
      </c>
      <c r="O601" s="1">
        <f>ROUND(Tabella1[[#This Row],[R.D.]],2)</f>
        <v>0</v>
      </c>
      <c r="P601" s="1">
        <f>ROUND(Tabella1[[#This Row],[2019]],2)</f>
        <v>0</v>
      </c>
      <c r="Q601" s="1">
        <f>ROUND(Tabella1[[#This Row],[2018]],2)</f>
        <v>0</v>
      </c>
      <c r="R601" s="1">
        <f>ROUND(Tabella1[[#This Row],[2017]],2)</f>
        <v>0</v>
      </c>
      <c r="S601" s="1">
        <f>ROUND(Tabella1[[#This Row],[2016]],2)</f>
        <v>0</v>
      </c>
      <c r="T601" s="1">
        <f>ROUND(Tabella1[[#This Row],[2015]],2)</f>
        <v>0</v>
      </c>
      <c r="U601" s="1">
        <f>ROUND(Tabella1[[#This Row],[2014]],2)</f>
        <v>0</v>
      </c>
      <c r="V601" s="1">
        <f>SUM(Tabella1[[#This Row],[Canone 2019]:[Canone 2014]])</f>
        <v>0</v>
      </c>
    </row>
    <row r="602" spans="1:22" x14ac:dyDescent="0.25">
      <c r="A602" s="1" t="s">
        <v>1011</v>
      </c>
      <c r="E602" s="1" t="s">
        <v>58</v>
      </c>
      <c r="F602" s="1" t="s">
        <v>1012</v>
      </c>
      <c r="H602">
        <v>0</v>
      </c>
      <c r="I602" s="2">
        <f>Tabella1[[#This Row],[R.D.]]*1.8*1.429</f>
        <v>0</v>
      </c>
      <c r="J602" s="1">
        <f>Tabella1[[#This Row],[R.D.]]*1.8*1.415</f>
        <v>0</v>
      </c>
      <c r="K602" s="1">
        <f>Tabella1[[#This Row],[R.D.]]*1.8*1.403</f>
        <v>0</v>
      </c>
      <c r="L602" s="1">
        <f>Tabella1[[#This Row],[R.D.]]*1.8*1.398</f>
        <v>0</v>
      </c>
      <c r="M602" s="1">
        <f>Tabella1[[#This Row],[R.D.]]*1.8*1.398</f>
        <v>0</v>
      </c>
      <c r="N602" s="1">
        <f>Tabella1[[#This Row],[R.D.]]*1.8*1.399</f>
        <v>0</v>
      </c>
      <c r="O602" s="1">
        <f>ROUND(Tabella1[[#This Row],[R.D.]],2)</f>
        <v>0</v>
      </c>
      <c r="P602" s="1">
        <f>ROUND(Tabella1[[#This Row],[2019]],2)</f>
        <v>0</v>
      </c>
      <c r="Q602" s="1">
        <f>ROUND(Tabella1[[#This Row],[2018]],2)</f>
        <v>0</v>
      </c>
      <c r="R602" s="1">
        <f>ROUND(Tabella1[[#This Row],[2017]],2)</f>
        <v>0</v>
      </c>
      <c r="S602" s="1">
        <f>ROUND(Tabella1[[#This Row],[2016]],2)</f>
        <v>0</v>
      </c>
      <c r="T602" s="1">
        <f>ROUND(Tabella1[[#This Row],[2015]],2)</f>
        <v>0</v>
      </c>
      <c r="U602" s="1">
        <f>ROUND(Tabella1[[#This Row],[2014]],2)</f>
        <v>0</v>
      </c>
      <c r="V602" s="1">
        <f>SUM(Tabella1[[#This Row],[Canone 2019]:[Canone 2014]])</f>
        <v>0</v>
      </c>
    </row>
    <row r="603" spans="1:22" x14ac:dyDescent="0.25">
      <c r="A603" s="1" t="s">
        <v>1013</v>
      </c>
      <c r="E603" s="1" t="s">
        <v>58</v>
      </c>
      <c r="F603" s="1" t="s">
        <v>1014</v>
      </c>
      <c r="H603">
        <v>0</v>
      </c>
      <c r="I603" s="2">
        <f>Tabella1[[#This Row],[R.D.]]*1.8*1.429</f>
        <v>0</v>
      </c>
      <c r="J603" s="1">
        <f>Tabella1[[#This Row],[R.D.]]*1.8*1.415</f>
        <v>0</v>
      </c>
      <c r="K603" s="1">
        <f>Tabella1[[#This Row],[R.D.]]*1.8*1.403</f>
        <v>0</v>
      </c>
      <c r="L603" s="1">
        <f>Tabella1[[#This Row],[R.D.]]*1.8*1.398</f>
        <v>0</v>
      </c>
      <c r="M603" s="1">
        <f>Tabella1[[#This Row],[R.D.]]*1.8*1.398</f>
        <v>0</v>
      </c>
      <c r="N603" s="1">
        <f>Tabella1[[#This Row],[R.D.]]*1.8*1.399</f>
        <v>0</v>
      </c>
      <c r="O603" s="1">
        <f>ROUND(Tabella1[[#This Row],[R.D.]],2)</f>
        <v>0</v>
      </c>
      <c r="P603" s="1">
        <f>ROUND(Tabella1[[#This Row],[2019]],2)</f>
        <v>0</v>
      </c>
      <c r="Q603" s="1">
        <f>ROUND(Tabella1[[#This Row],[2018]],2)</f>
        <v>0</v>
      </c>
      <c r="R603" s="1">
        <f>ROUND(Tabella1[[#This Row],[2017]],2)</f>
        <v>0</v>
      </c>
      <c r="S603" s="1">
        <f>ROUND(Tabella1[[#This Row],[2016]],2)</f>
        <v>0</v>
      </c>
      <c r="T603" s="1">
        <f>ROUND(Tabella1[[#This Row],[2015]],2)</f>
        <v>0</v>
      </c>
      <c r="U603" s="1">
        <f>ROUND(Tabella1[[#This Row],[2014]],2)</f>
        <v>0</v>
      </c>
      <c r="V603" s="1">
        <f>SUM(Tabella1[[#This Row],[Canone 2019]:[Canone 2014]])</f>
        <v>0</v>
      </c>
    </row>
    <row r="604" spans="1:22" x14ac:dyDescent="0.25">
      <c r="A604" s="1" t="s">
        <v>1015</v>
      </c>
      <c r="E604" s="1" t="s">
        <v>58</v>
      </c>
      <c r="F604" s="1" t="s">
        <v>1016</v>
      </c>
      <c r="H604">
        <v>0</v>
      </c>
      <c r="I604" s="2">
        <f>Tabella1[[#This Row],[R.D.]]*1.8*1.429</f>
        <v>0</v>
      </c>
      <c r="J604" s="1">
        <f>Tabella1[[#This Row],[R.D.]]*1.8*1.415</f>
        <v>0</v>
      </c>
      <c r="K604" s="1">
        <f>Tabella1[[#This Row],[R.D.]]*1.8*1.403</f>
        <v>0</v>
      </c>
      <c r="L604" s="1">
        <f>Tabella1[[#This Row],[R.D.]]*1.8*1.398</f>
        <v>0</v>
      </c>
      <c r="M604" s="1">
        <f>Tabella1[[#This Row],[R.D.]]*1.8*1.398</f>
        <v>0</v>
      </c>
      <c r="N604" s="1">
        <f>Tabella1[[#This Row],[R.D.]]*1.8*1.399</f>
        <v>0</v>
      </c>
      <c r="O604" s="1">
        <f>ROUND(Tabella1[[#This Row],[R.D.]],2)</f>
        <v>0</v>
      </c>
      <c r="P604" s="1">
        <f>ROUND(Tabella1[[#This Row],[2019]],2)</f>
        <v>0</v>
      </c>
      <c r="Q604" s="1">
        <f>ROUND(Tabella1[[#This Row],[2018]],2)</f>
        <v>0</v>
      </c>
      <c r="R604" s="1">
        <f>ROUND(Tabella1[[#This Row],[2017]],2)</f>
        <v>0</v>
      </c>
      <c r="S604" s="1">
        <f>ROUND(Tabella1[[#This Row],[2016]],2)</f>
        <v>0</v>
      </c>
      <c r="T604" s="1">
        <f>ROUND(Tabella1[[#This Row],[2015]],2)</f>
        <v>0</v>
      </c>
      <c r="U604" s="1">
        <f>ROUND(Tabella1[[#This Row],[2014]],2)</f>
        <v>0</v>
      </c>
      <c r="V604" s="1">
        <f>SUM(Tabella1[[#This Row],[Canone 2019]:[Canone 2014]])</f>
        <v>0</v>
      </c>
    </row>
    <row r="605" spans="1:22" x14ac:dyDescent="0.25">
      <c r="A605" s="1" t="s">
        <v>1017</v>
      </c>
      <c r="E605" s="1" t="s">
        <v>58</v>
      </c>
      <c r="F605" s="1" t="s">
        <v>1018</v>
      </c>
      <c r="H605">
        <v>0</v>
      </c>
      <c r="I605" s="2">
        <f>Tabella1[[#This Row],[R.D.]]*1.8*1.429</f>
        <v>0</v>
      </c>
      <c r="J605" s="1">
        <f>Tabella1[[#This Row],[R.D.]]*1.8*1.415</f>
        <v>0</v>
      </c>
      <c r="K605" s="1">
        <f>Tabella1[[#This Row],[R.D.]]*1.8*1.403</f>
        <v>0</v>
      </c>
      <c r="L605" s="1">
        <f>Tabella1[[#This Row],[R.D.]]*1.8*1.398</f>
        <v>0</v>
      </c>
      <c r="M605" s="1">
        <f>Tabella1[[#This Row],[R.D.]]*1.8*1.398</f>
        <v>0</v>
      </c>
      <c r="N605" s="1">
        <f>Tabella1[[#This Row],[R.D.]]*1.8*1.399</f>
        <v>0</v>
      </c>
      <c r="O605" s="1">
        <f>ROUND(Tabella1[[#This Row],[R.D.]],2)</f>
        <v>0</v>
      </c>
      <c r="P605" s="1">
        <f>ROUND(Tabella1[[#This Row],[2019]],2)</f>
        <v>0</v>
      </c>
      <c r="Q605" s="1">
        <f>ROUND(Tabella1[[#This Row],[2018]],2)</f>
        <v>0</v>
      </c>
      <c r="R605" s="1">
        <f>ROUND(Tabella1[[#This Row],[2017]],2)</f>
        <v>0</v>
      </c>
      <c r="S605" s="1">
        <f>ROUND(Tabella1[[#This Row],[2016]],2)</f>
        <v>0</v>
      </c>
      <c r="T605" s="1">
        <f>ROUND(Tabella1[[#This Row],[2015]],2)</f>
        <v>0</v>
      </c>
      <c r="U605" s="1">
        <f>ROUND(Tabella1[[#This Row],[2014]],2)</f>
        <v>0</v>
      </c>
      <c r="V605" s="1">
        <f>SUM(Tabella1[[#This Row],[Canone 2019]:[Canone 2014]])</f>
        <v>0</v>
      </c>
    </row>
    <row r="606" spans="1:22" x14ac:dyDescent="0.25">
      <c r="A606" s="1" t="s">
        <v>1019</v>
      </c>
      <c r="E606" s="1" t="s">
        <v>58</v>
      </c>
      <c r="F606" s="1" t="s">
        <v>1020</v>
      </c>
      <c r="G606" s="1" t="s">
        <v>1407</v>
      </c>
      <c r="H606">
        <v>4.3899999999999997</v>
      </c>
      <c r="I606" s="2">
        <f>Tabella1[[#This Row],[R.D.]]*1.8*1.429</f>
        <v>11.291957999999999</v>
      </c>
      <c r="J606" s="1">
        <f>Tabella1[[#This Row],[R.D.]]*1.8*1.415</f>
        <v>11.181329999999999</v>
      </c>
      <c r="K606" s="1">
        <f>Tabella1[[#This Row],[R.D.]]*1.8*1.403</f>
        <v>11.086506</v>
      </c>
      <c r="L606" s="1">
        <f>Tabella1[[#This Row],[R.D.]]*1.8*1.398</f>
        <v>11.046995999999998</v>
      </c>
      <c r="M606" s="1">
        <f>Tabella1[[#This Row],[R.D.]]*1.8*1.398</f>
        <v>11.046995999999998</v>
      </c>
      <c r="N606" s="1">
        <f>Tabella1[[#This Row],[R.D.]]*1.8*1.399</f>
        <v>11.054898</v>
      </c>
      <c r="O606" s="1">
        <f>ROUND(Tabella1[[#This Row],[R.D.]],2)</f>
        <v>4.3899999999999997</v>
      </c>
      <c r="P606" s="1">
        <f>ROUND(Tabella1[[#This Row],[2019]],2)</f>
        <v>11.29</v>
      </c>
      <c r="Q606" s="1">
        <f>ROUND(Tabella1[[#This Row],[2018]],2)</f>
        <v>11.18</v>
      </c>
      <c r="R606" s="1">
        <f>ROUND(Tabella1[[#This Row],[2017]],2)</f>
        <v>11.09</v>
      </c>
      <c r="S606" s="1">
        <f>ROUND(Tabella1[[#This Row],[2016]],2)</f>
        <v>11.05</v>
      </c>
      <c r="T606" s="1">
        <f>ROUND(Tabella1[[#This Row],[2015]],2)</f>
        <v>11.05</v>
      </c>
      <c r="U606" s="1">
        <f>ROUND(Tabella1[[#This Row],[2014]],2)</f>
        <v>11.05</v>
      </c>
      <c r="V606" s="1">
        <f>SUM(Tabella1[[#This Row],[Canone 2019]:[Canone 2014]])</f>
        <v>66.709999999999994</v>
      </c>
    </row>
    <row r="607" spans="1:22" x14ac:dyDescent="0.25">
      <c r="A607" s="1" t="s">
        <v>1021</v>
      </c>
      <c r="E607" s="1" t="s">
        <v>58</v>
      </c>
      <c r="F607" s="1" t="s">
        <v>1024</v>
      </c>
      <c r="G607" s="1" t="s">
        <v>1408</v>
      </c>
      <c r="H607">
        <v>4.37</v>
      </c>
      <c r="I607" s="2">
        <f>Tabella1[[#This Row],[R.D.]]*1.8*1.429</f>
        <v>11.240514000000001</v>
      </c>
      <c r="J607" s="1">
        <f>Tabella1[[#This Row],[R.D.]]*1.8*1.415</f>
        <v>11.13039</v>
      </c>
      <c r="K607" s="1">
        <f>Tabella1[[#This Row],[R.D.]]*1.8*1.403</f>
        <v>11.035998000000001</v>
      </c>
      <c r="L607" s="1">
        <f>Tabella1[[#This Row],[R.D.]]*1.8*1.398</f>
        <v>10.996668</v>
      </c>
      <c r="M607" s="1">
        <f>Tabella1[[#This Row],[R.D.]]*1.8*1.398</f>
        <v>10.996668</v>
      </c>
      <c r="N607" s="1">
        <f>Tabella1[[#This Row],[R.D.]]*1.8*1.399</f>
        <v>11.004534000000001</v>
      </c>
      <c r="O607" s="1">
        <f>ROUND(Tabella1[[#This Row],[R.D.]],2)</f>
        <v>4.37</v>
      </c>
      <c r="P607" s="1">
        <f>ROUND(Tabella1[[#This Row],[2019]],2)</f>
        <v>11.24</v>
      </c>
      <c r="Q607" s="1">
        <f>ROUND(Tabella1[[#This Row],[2018]],2)</f>
        <v>11.13</v>
      </c>
      <c r="R607" s="1">
        <f>ROUND(Tabella1[[#This Row],[2017]],2)</f>
        <v>11.04</v>
      </c>
      <c r="S607" s="1">
        <f>ROUND(Tabella1[[#This Row],[2016]],2)</f>
        <v>11</v>
      </c>
      <c r="T607" s="1">
        <f>ROUND(Tabella1[[#This Row],[2015]],2)</f>
        <v>11</v>
      </c>
      <c r="U607" s="1">
        <f>ROUND(Tabella1[[#This Row],[2014]],2)</f>
        <v>11</v>
      </c>
      <c r="V607" s="1">
        <f>SUM(Tabella1[[#This Row],[Canone 2019]:[Canone 2014]])</f>
        <v>66.41</v>
      </c>
    </row>
    <row r="608" spans="1:22" x14ac:dyDescent="0.25">
      <c r="A608" s="1" t="s">
        <v>1022</v>
      </c>
      <c r="E608" s="1" t="s">
        <v>58</v>
      </c>
      <c r="F608" s="1" t="s">
        <v>1023</v>
      </c>
      <c r="G608" s="1" t="s">
        <v>1409</v>
      </c>
      <c r="H608">
        <v>3.35</v>
      </c>
      <c r="I608" s="2">
        <f>Tabella1[[#This Row],[R.D.]]*1.8*1.429</f>
        <v>8.6168700000000005</v>
      </c>
      <c r="J608" s="1">
        <f>Tabella1[[#This Row],[R.D.]]*1.8*1.415</f>
        <v>8.5324500000000008</v>
      </c>
      <c r="K608" s="1">
        <f>Tabella1[[#This Row],[R.D.]]*1.8*1.403</f>
        <v>8.460090000000001</v>
      </c>
      <c r="L608" s="1">
        <f>Tabella1[[#This Row],[R.D.]]*1.8*1.398</f>
        <v>8.4299400000000002</v>
      </c>
      <c r="M608" s="1">
        <f>Tabella1[[#This Row],[R.D.]]*1.8*1.398</f>
        <v>8.4299400000000002</v>
      </c>
      <c r="N608" s="1">
        <f>Tabella1[[#This Row],[R.D.]]*1.8*1.399</f>
        <v>8.4359700000000011</v>
      </c>
      <c r="O608" s="1">
        <f>ROUND(Tabella1[[#This Row],[R.D.]],2)</f>
        <v>3.35</v>
      </c>
      <c r="P608" s="1">
        <f>ROUND(Tabella1[[#This Row],[2019]],2)</f>
        <v>8.6199999999999992</v>
      </c>
      <c r="Q608" s="1">
        <f>ROUND(Tabella1[[#This Row],[2018]],2)</f>
        <v>8.5299999999999994</v>
      </c>
      <c r="R608" s="1">
        <f>ROUND(Tabella1[[#This Row],[2017]],2)</f>
        <v>8.4600000000000009</v>
      </c>
      <c r="S608" s="1">
        <f>ROUND(Tabella1[[#This Row],[2016]],2)</f>
        <v>8.43</v>
      </c>
      <c r="T608" s="1">
        <f>ROUND(Tabella1[[#This Row],[2015]],2)</f>
        <v>8.43</v>
      </c>
      <c r="U608" s="1">
        <f>ROUND(Tabella1[[#This Row],[2014]],2)</f>
        <v>8.44</v>
      </c>
      <c r="V608" s="1">
        <f>SUM(Tabella1[[#This Row],[Canone 2019]:[Canone 2014]])</f>
        <v>50.91</v>
      </c>
    </row>
    <row r="609" spans="1:22" x14ac:dyDescent="0.25">
      <c r="A609" s="1" t="s">
        <v>1025</v>
      </c>
      <c r="E609" s="1" t="s">
        <v>58</v>
      </c>
      <c r="F609" s="1" t="s">
        <v>1026</v>
      </c>
      <c r="G609" s="1" t="s">
        <v>1410</v>
      </c>
      <c r="H609">
        <v>0.55000000000000004</v>
      </c>
      <c r="I609" s="2">
        <f>Tabella1[[#This Row],[R.D.]]*1.8*1.429</f>
        <v>1.4147100000000001</v>
      </c>
      <c r="J609" s="1">
        <f>Tabella1[[#This Row],[R.D.]]*1.8*1.415</f>
        <v>1.4008500000000002</v>
      </c>
      <c r="K609" s="1">
        <f>Tabella1[[#This Row],[R.D.]]*1.8*1.403</f>
        <v>1.3889700000000003</v>
      </c>
      <c r="L609" s="1">
        <f>Tabella1[[#This Row],[R.D.]]*1.8*1.398</f>
        <v>1.38402</v>
      </c>
      <c r="M609" s="1">
        <f>Tabella1[[#This Row],[R.D.]]*1.8*1.398</f>
        <v>1.38402</v>
      </c>
      <c r="N609" s="1">
        <f>Tabella1[[#This Row],[R.D.]]*1.8*1.399</f>
        <v>1.3850100000000001</v>
      </c>
      <c r="O609" s="1">
        <f>ROUND(Tabella1[[#This Row],[R.D.]],2)</f>
        <v>0.55000000000000004</v>
      </c>
      <c r="P609" s="1">
        <f>ROUND(Tabella1[[#This Row],[2019]],2)</f>
        <v>1.41</v>
      </c>
      <c r="Q609" s="1">
        <f>ROUND(Tabella1[[#This Row],[2018]],2)</f>
        <v>1.4</v>
      </c>
      <c r="R609" s="1">
        <f>ROUND(Tabella1[[#This Row],[2017]],2)</f>
        <v>1.39</v>
      </c>
      <c r="S609" s="1">
        <f>ROUND(Tabella1[[#This Row],[2016]],2)</f>
        <v>1.38</v>
      </c>
      <c r="T609" s="1">
        <f>ROUND(Tabella1[[#This Row],[2015]],2)</f>
        <v>1.38</v>
      </c>
      <c r="U609" s="1">
        <f>ROUND(Tabella1[[#This Row],[2014]],2)</f>
        <v>1.39</v>
      </c>
      <c r="V609" s="1">
        <f>SUM(Tabella1[[#This Row],[Canone 2019]:[Canone 2014]])</f>
        <v>8.35</v>
      </c>
    </row>
    <row r="610" spans="1:22" x14ac:dyDescent="0.25">
      <c r="A610" s="1" t="s">
        <v>1027</v>
      </c>
      <c r="E610" s="1" t="s">
        <v>61</v>
      </c>
      <c r="F610" s="1" t="s">
        <v>603</v>
      </c>
      <c r="G610" s="1" t="s">
        <v>1028</v>
      </c>
      <c r="H610">
        <v>1.39</v>
      </c>
      <c r="I610" s="2">
        <f>Tabella1[[#This Row],[R.D.]]*1.8*1.429</f>
        <v>3.5753579999999996</v>
      </c>
      <c r="J610" s="1">
        <f>Tabella1[[#This Row],[R.D.]]*1.8*1.415</f>
        <v>3.54033</v>
      </c>
      <c r="K610" s="1">
        <f>Tabella1[[#This Row],[R.D.]]*1.8*1.403</f>
        <v>3.5103059999999999</v>
      </c>
      <c r="L610" s="1">
        <f>Tabella1[[#This Row],[R.D.]]*1.8*1.398</f>
        <v>3.4977959999999997</v>
      </c>
      <c r="M610" s="1">
        <f>Tabella1[[#This Row],[R.D.]]*1.8*1.398</f>
        <v>3.4977959999999997</v>
      </c>
      <c r="N610" s="1">
        <f>Tabella1[[#This Row],[R.D.]]*1.8*1.399</f>
        <v>3.5002979999999999</v>
      </c>
      <c r="O610" s="1">
        <f>ROUND(Tabella1[[#This Row],[R.D.]],2)</f>
        <v>1.39</v>
      </c>
      <c r="P610" s="1">
        <f>ROUND(Tabella1[[#This Row],[2019]],2)</f>
        <v>3.58</v>
      </c>
      <c r="Q610" s="1">
        <f>ROUND(Tabella1[[#This Row],[2018]],2)</f>
        <v>3.54</v>
      </c>
      <c r="R610" s="1">
        <f>ROUND(Tabella1[[#This Row],[2017]],2)</f>
        <v>3.51</v>
      </c>
      <c r="S610" s="1">
        <f>ROUND(Tabella1[[#This Row],[2016]],2)</f>
        <v>3.5</v>
      </c>
      <c r="T610" s="1">
        <f>ROUND(Tabella1[[#This Row],[2015]],2)</f>
        <v>3.5</v>
      </c>
      <c r="U610" s="1">
        <f>ROUND(Tabella1[[#This Row],[2014]],2)</f>
        <v>3.5</v>
      </c>
      <c r="V610" s="1">
        <f>SUM(Tabella1[[#This Row],[Canone 2019]:[Canone 2014]])</f>
        <v>21.13</v>
      </c>
    </row>
    <row r="611" spans="1:22" x14ac:dyDescent="0.25">
      <c r="A611" s="1" t="s">
        <v>1029</v>
      </c>
      <c r="E611" s="1" t="s">
        <v>61</v>
      </c>
      <c r="F611" s="1" t="s">
        <v>256</v>
      </c>
      <c r="G611" s="1" t="s">
        <v>1030</v>
      </c>
      <c r="H611">
        <v>2.38</v>
      </c>
      <c r="I611" s="2">
        <f>Tabella1[[#This Row],[R.D.]]*1.8*1.429</f>
        <v>6.1218360000000001</v>
      </c>
      <c r="J611" s="1">
        <f>Tabella1[[#This Row],[R.D.]]*1.8*1.415</f>
        <v>6.0618600000000002</v>
      </c>
      <c r="K611" s="1">
        <f>Tabella1[[#This Row],[R.D.]]*1.8*1.403</f>
        <v>6.0104519999999999</v>
      </c>
      <c r="L611" s="1">
        <f>Tabella1[[#This Row],[R.D.]]*1.8*1.398</f>
        <v>5.989031999999999</v>
      </c>
      <c r="M611" s="1">
        <f>Tabella1[[#This Row],[R.D.]]*1.8*1.398</f>
        <v>5.989031999999999</v>
      </c>
      <c r="N611" s="1">
        <f>Tabella1[[#This Row],[R.D.]]*1.8*1.399</f>
        <v>5.9933160000000001</v>
      </c>
      <c r="O611" s="1">
        <f>ROUND(Tabella1[[#This Row],[R.D.]],2)</f>
        <v>2.38</v>
      </c>
      <c r="P611" s="1">
        <f>ROUND(Tabella1[[#This Row],[2019]],2)</f>
        <v>6.12</v>
      </c>
      <c r="Q611" s="1">
        <f>ROUND(Tabella1[[#This Row],[2018]],2)</f>
        <v>6.06</v>
      </c>
      <c r="R611" s="1">
        <f>ROUND(Tabella1[[#This Row],[2017]],2)</f>
        <v>6.01</v>
      </c>
      <c r="S611" s="1">
        <f>ROUND(Tabella1[[#This Row],[2016]],2)</f>
        <v>5.99</v>
      </c>
      <c r="T611" s="1">
        <f>ROUND(Tabella1[[#This Row],[2015]],2)</f>
        <v>5.99</v>
      </c>
      <c r="U611" s="1">
        <f>ROUND(Tabella1[[#This Row],[2014]],2)</f>
        <v>5.99</v>
      </c>
      <c r="V611" s="1">
        <f>SUM(Tabella1[[#This Row],[Canone 2019]:[Canone 2014]])</f>
        <v>36.160000000000004</v>
      </c>
    </row>
    <row r="612" spans="1:22" x14ac:dyDescent="0.25">
      <c r="A612" s="1" t="s">
        <v>1031</v>
      </c>
      <c r="E612" s="1" t="s">
        <v>61</v>
      </c>
      <c r="F612" s="1" t="s">
        <v>607</v>
      </c>
      <c r="H612">
        <v>0</v>
      </c>
      <c r="I612" s="2">
        <f>Tabella1[[#This Row],[R.D.]]*1.8*1.429</f>
        <v>0</v>
      </c>
      <c r="J612" s="1">
        <f>Tabella1[[#This Row],[R.D.]]*1.8*1.415</f>
        <v>0</v>
      </c>
      <c r="K612" s="1">
        <f>Tabella1[[#This Row],[R.D.]]*1.8*1.403</f>
        <v>0</v>
      </c>
      <c r="L612" s="1">
        <f>Tabella1[[#This Row],[R.D.]]*1.8*1.398</f>
        <v>0</v>
      </c>
      <c r="M612" s="1">
        <f>Tabella1[[#This Row],[R.D.]]*1.8*1.398</f>
        <v>0</v>
      </c>
      <c r="N612" s="1">
        <f>Tabella1[[#This Row],[R.D.]]*1.8*1.399</f>
        <v>0</v>
      </c>
      <c r="O612" s="1">
        <f>ROUND(Tabella1[[#This Row],[R.D.]],2)</f>
        <v>0</v>
      </c>
      <c r="P612" s="1">
        <f>ROUND(Tabella1[[#This Row],[2019]],2)</f>
        <v>0</v>
      </c>
      <c r="Q612" s="1">
        <f>ROUND(Tabella1[[#This Row],[2018]],2)</f>
        <v>0</v>
      </c>
      <c r="R612" s="1">
        <f>ROUND(Tabella1[[#This Row],[2017]],2)</f>
        <v>0</v>
      </c>
      <c r="S612" s="1">
        <f>ROUND(Tabella1[[#This Row],[2016]],2)</f>
        <v>0</v>
      </c>
      <c r="T612" s="1">
        <f>ROUND(Tabella1[[#This Row],[2015]],2)</f>
        <v>0</v>
      </c>
      <c r="U612" s="1">
        <f>ROUND(Tabella1[[#This Row],[2014]],2)</f>
        <v>0</v>
      </c>
      <c r="V612" s="1">
        <f>SUM(Tabella1[[#This Row],[Canone 2019]:[Canone 2014]])</f>
        <v>0</v>
      </c>
    </row>
    <row r="613" spans="1:22" x14ac:dyDescent="0.25">
      <c r="A613" s="1" t="s">
        <v>1032</v>
      </c>
      <c r="E613" s="1" t="s">
        <v>61</v>
      </c>
      <c r="F613" s="1" t="s">
        <v>1033</v>
      </c>
      <c r="H613">
        <v>0</v>
      </c>
      <c r="I613" s="2">
        <f>Tabella1[[#This Row],[R.D.]]*1.8*1.429</f>
        <v>0</v>
      </c>
      <c r="J613" s="1">
        <f>Tabella1[[#This Row],[R.D.]]*1.8*1.415</f>
        <v>0</v>
      </c>
      <c r="K613" s="1">
        <f>Tabella1[[#This Row],[R.D.]]*1.8*1.403</f>
        <v>0</v>
      </c>
      <c r="L613" s="1">
        <f>Tabella1[[#This Row],[R.D.]]*1.8*1.398</f>
        <v>0</v>
      </c>
      <c r="M613" s="1">
        <f>Tabella1[[#This Row],[R.D.]]*1.8*1.398</f>
        <v>0</v>
      </c>
      <c r="N613" s="1">
        <f>Tabella1[[#This Row],[R.D.]]*1.8*1.399</f>
        <v>0</v>
      </c>
      <c r="O613" s="1">
        <f>ROUND(Tabella1[[#This Row],[R.D.]],2)</f>
        <v>0</v>
      </c>
      <c r="P613" s="1">
        <f>ROUND(Tabella1[[#This Row],[2019]],2)</f>
        <v>0</v>
      </c>
      <c r="Q613" s="1">
        <f>ROUND(Tabella1[[#This Row],[2018]],2)</f>
        <v>0</v>
      </c>
      <c r="R613" s="1">
        <f>ROUND(Tabella1[[#This Row],[2017]],2)</f>
        <v>0</v>
      </c>
      <c r="S613" s="1">
        <f>ROUND(Tabella1[[#This Row],[2016]],2)</f>
        <v>0</v>
      </c>
      <c r="T613" s="1">
        <f>ROUND(Tabella1[[#This Row],[2015]],2)</f>
        <v>0</v>
      </c>
      <c r="U613" s="1">
        <f>ROUND(Tabella1[[#This Row],[2014]],2)</f>
        <v>0</v>
      </c>
      <c r="V613" s="1">
        <f>SUM(Tabella1[[#This Row],[Canone 2019]:[Canone 2014]])</f>
        <v>0</v>
      </c>
    </row>
    <row r="614" spans="1:22" x14ac:dyDescent="0.25">
      <c r="A614" s="1" t="s">
        <v>1034</v>
      </c>
      <c r="E614" s="1" t="s">
        <v>61</v>
      </c>
      <c r="F614" s="1" t="s">
        <v>370</v>
      </c>
      <c r="G614" s="1" t="s">
        <v>168</v>
      </c>
      <c r="H614">
        <v>1.02</v>
      </c>
      <c r="I614" s="2">
        <f>Tabella1[[#This Row],[R.D.]]*1.8*1.429</f>
        <v>2.6236440000000001</v>
      </c>
      <c r="J614" s="1">
        <f>Tabella1[[#This Row],[R.D.]]*1.8*1.415</f>
        <v>2.5979400000000004</v>
      </c>
      <c r="K614" s="1">
        <f>Tabella1[[#This Row],[R.D.]]*1.8*1.403</f>
        <v>2.5759080000000001</v>
      </c>
      <c r="L614" s="1">
        <f>Tabella1[[#This Row],[R.D.]]*1.8*1.398</f>
        <v>2.5667279999999999</v>
      </c>
      <c r="M614" s="1">
        <f>Tabella1[[#This Row],[R.D.]]*1.8*1.398</f>
        <v>2.5667279999999999</v>
      </c>
      <c r="N614" s="1">
        <f>Tabella1[[#This Row],[R.D.]]*1.8*1.399</f>
        <v>2.5685640000000003</v>
      </c>
      <c r="O614" s="1">
        <f>ROUND(Tabella1[[#This Row],[R.D.]],2)</f>
        <v>1.02</v>
      </c>
      <c r="P614" s="1">
        <f>ROUND(Tabella1[[#This Row],[2019]],2)</f>
        <v>2.62</v>
      </c>
      <c r="Q614" s="1">
        <f>ROUND(Tabella1[[#This Row],[2018]],2)</f>
        <v>2.6</v>
      </c>
      <c r="R614" s="1">
        <f>ROUND(Tabella1[[#This Row],[2017]],2)</f>
        <v>2.58</v>
      </c>
      <c r="S614" s="1">
        <f>ROUND(Tabella1[[#This Row],[2016]],2)</f>
        <v>2.57</v>
      </c>
      <c r="T614" s="1">
        <f>ROUND(Tabella1[[#This Row],[2015]],2)</f>
        <v>2.57</v>
      </c>
      <c r="U614" s="1">
        <f>ROUND(Tabella1[[#This Row],[2014]],2)</f>
        <v>2.57</v>
      </c>
      <c r="V614" s="1">
        <f>SUM(Tabella1[[#This Row],[Canone 2019]:[Canone 2014]])</f>
        <v>15.510000000000002</v>
      </c>
    </row>
    <row r="615" spans="1:22" x14ac:dyDescent="0.25">
      <c r="A615" s="1" t="s">
        <v>1035</v>
      </c>
      <c r="E615" s="1" t="s">
        <v>61</v>
      </c>
      <c r="F615" s="1" t="s">
        <v>611</v>
      </c>
      <c r="G615" s="1" t="s">
        <v>1375</v>
      </c>
      <c r="H615">
        <v>0.79</v>
      </c>
      <c r="I615" s="2">
        <f>Tabella1[[#This Row],[R.D.]]*1.8*1.429</f>
        <v>2.0320380000000005</v>
      </c>
      <c r="J615" s="1">
        <f>Tabella1[[#This Row],[R.D.]]*1.8*1.415</f>
        <v>2.0121300000000004</v>
      </c>
      <c r="K615" s="1">
        <f>Tabella1[[#This Row],[R.D.]]*1.8*1.403</f>
        <v>1.9950660000000002</v>
      </c>
      <c r="L615" s="1">
        <f>Tabella1[[#This Row],[R.D.]]*1.8*1.398</f>
        <v>1.9879560000000001</v>
      </c>
      <c r="M615" s="1">
        <f>Tabella1[[#This Row],[R.D.]]*1.8*1.398</f>
        <v>1.9879560000000001</v>
      </c>
      <c r="N615" s="1">
        <f>Tabella1[[#This Row],[R.D.]]*1.8*1.399</f>
        <v>1.9893780000000003</v>
      </c>
      <c r="O615" s="1">
        <f>ROUND(Tabella1[[#This Row],[R.D.]],2)</f>
        <v>0.79</v>
      </c>
      <c r="P615" s="1">
        <f>ROUND(Tabella1[[#This Row],[2019]],2)</f>
        <v>2.0299999999999998</v>
      </c>
      <c r="Q615" s="1">
        <f>ROUND(Tabella1[[#This Row],[2018]],2)</f>
        <v>2.0099999999999998</v>
      </c>
      <c r="R615" s="1">
        <f>ROUND(Tabella1[[#This Row],[2017]],2)</f>
        <v>2</v>
      </c>
      <c r="S615" s="1">
        <f>ROUND(Tabella1[[#This Row],[2016]],2)</f>
        <v>1.99</v>
      </c>
      <c r="T615" s="1">
        <f>ROUND(Tabella1[[#This Row],[2015]],2)</f>
        <v>1.99</v>
      </c>
      <c r="U615" s="1">
        <f>ROUND(Tabella1[[#This Row],[2014]],2)</f>
        <v>1.99</v>
      </c>
      <c r="V615" s="1">
        <f>SUM(Tabella1[[#This Row],[Canone 2019]:[Canone 2014]])</f>
        <v>12.01</v>
      </c>
    </row>
    <row r="616" spans="1:22" x14ac:dyDescent="0.25">
      <c r="A616" s="1" t="s">
        <v>1036</v>
      </c>
      <c r="E616" s="1" t="s">
        <v>61</v>
      </c>
      <c r="F616" s="1" t="s">
        <v>372</v>
      </c>
      <c r="H616">
        <v>0</v>
      </c>
      <c r="I616" s="2">
        <f>Tabella1[[#This Row],[R.D.]]*1.8*1.429</f>
        <v>0</v>
      </c>
      <c r="J616" s="1">
        <f>Tabella1[[#This Row],[R.D.]]*1.8*1.415</f>
        <v>0</v>
      </c>
      <c r="K616" s="1">
        <f>Tabella1[[#This Row],[R.D.]]*1.8*1.403</f>
        <v>0</v>
      </c>
      <c r="L616" s="1">
        <f>Tabella1[[#This Row],[R.D.]]*1.8*1.398</f>
        <v>0</v>
      </c>
      <c r="M616" s="1">
        <f>Tabella1[[#This Row],[R.D.]]*1.8*1.398</f>
        <v>0</v>
      </c>
      <c r="N616" s="1">
        <f>Tabella1[[#This Row],[R.D.]]*1.8*1.399</f>
        <v>0</v>
      </c>
      <c r="O616" s="1">
        <f>ROUND(Tabella1[[#This Row],[R.D.]],2)</f>
        <v>0</v>
      </c>
      <c r="P616" s="1">
        <f>ROUND(Tabella1[[#This Row],[2019]],2)</f>
        <v>0</v>
      </c>
      <c r="Q616" s="1">
        <f>ROUND(Tabella1[[#This Row],[2018]],2)</f>
        <v>0</v>
      </c>
      <c r="R616" s="1">
        <f>ROUND(Tabella1[[#This Row],[2017]],2)</f>
        <v>0</v>
      </c>
      <c r="S616" s="1">
        <f>ROUND(Tabella1[[#This Row],[2016]],2)</f>
        <v>0</v>
      </c>
      <c r="T616" s="1">
        <f>ROUND(Tabella1[[#This Row],[2015]],2)</f>
        <v>0</v>
      </c>
      <c r="U616" s="1">
        <f>ROUND(Tabella1[[#This Row],[2014]],2)</f>
        <v>0</v>
      </c>
      <c r="V616" s="1">
        <f>SUM(Tabella1[[#This Row],[Canone 2019]:[Canone 2014]])</f>
        <v>0</v>
      </c>
    </row>
    <row r="617" spans="1:22" x14ac:dyDescent="0.25">
      <c r="A617" s="1" t="s">
        <v>1037</v>
      </c>
      <c r="E617" s="1" t="s">
        <v>61</v>
      </c>
      <c r="F617" s="1" t="s">
        <v>374</v>
      </c>
      <c r="G617" s="1" t="s">
        <v>1038</v>
      </c>
      <c r="H617">
        <v>1.62</v>
      </c>
      <c r="I617" s="2">
        <f>Tabella1[[#This Row],[R.D.]]*1.8*1.429</f>
        <v>4.166964000000001</v>
      </c>
      <c r="J617" s="1">
        <f>Tabella1[[#This Row],[R.D.]]*1.8*1.415</f>
        <v>4.1261400000000004</v>
      </c>
      <c r="K617" s="1">
        <f>Tabella1[[#This Row],[R.D.]]*1.8*1.403</f>
        <v>4.0911480000000005</v>
      </c>
      <c r="L617" s="1">
        <f>Tabella1[[#This Row],[R.D.]]*1.8*1.398</f>
        <v>4.076568</v>
      </c>
      <c r="M617" s="1">
        <f>Tabella1[[#This Row],[R.D.]]*1.8*1.398</f>
        <v>4.076568</v>
      </c>
      <c r="N617" s="1">
        <f>Tabella1[[#This Row],[R.D.]]*1.8*1.399</f>
        <v>4.0794840000000008</v>
      </c>
      <c r="O617" s="1">
        <f>ROUND(Tabella1[[#This Row],[R.D.]],2)</f>
        <v>1.62</v>
      </c>
      <c r="P617" s="1">
        <f>ROUND(Tabella1[[#This Row],[2019]],2)</f>
        <v>4.17</v>
      </c>
      <c r="Q617" s="1">
        <f>ROUND(Tabella1[[#This Row],[2018]],2)</f>
        <v>4.13</v>
      </c>
      <c r="R617" s="1">
        <f>ROUND(Tabella1[[#This Row],[2017]],2)</f>
        <v>4.09</v>
      </c>
      <c r="S617" s="1">
        <f>ROUND(Tabella1[[#This Row],[2016]],2)</f>
        <v>4.08</v>
      </c>
      <c r="T617" s="1">
        <f>ROUND(Tabella1[[#This Row],[2015]],2)</f>
        <v>4.08</v>
      </c>
      <c r="U617" s="1">
        <f>ROUND(Tabella1[[#This Row],[2014]],2)</f>
        <v>4.08</v>
      </c>
      <c r="V617" s="1">
        <f>SUM(Tabella1[[#This Row],[Canone 2019]:[Canone 2014]])</f>
        <v>24.629999999999995</v>
      </c>
    </row>
    <row r="618" spans="1:22" x14ac:dyDescent="0.25">
      <c r="A618" s="1" t="s">
        <v>413</v>
      </c>
      <c r="E618" s="1" t="s">
        <v>61</v>
      </c>
      <c r="F618" s="1" t="s">
        <v>1039</v>
      </c>
      <c r="G618" s="1" t="s">
        <v>1040</v>
      </c>
      <c r="H618">
        <v>1.36</v>
      </c>
      <c r="I618" s="2">
        <f>Tabella1[[#This Row],[R.D.]]*1.8*1.429</f>
        <v>3.4981920000000009</v>
      </c>
      <c r="J618" s="1">
        <f>Tabella1[[#This Row],[R.D.]]*1.8*1.415</f>
        <v>3.4639200000000008</v>
      </c>
      <c r="K618" s="1">
        <f>Tabella1[[#This Row],[R.D.]]*1.8*1.403</f>
        <v>3.4345440000000007</v>
      </c>
      <c r="L618" s="1">
        <f>Tabella1[[#This Row],[R.D.]]*1.8*1.398</f>
        <v>3.4223040000000005</v>
      </c>
      <c r="M618" s="1">
        <f>Tabella1[[#This Row],[R.D.]]*1.8*1.398</f>
        <v>3.4223040000000005</v>
      </c>
      <c r="N618" s="1">
        <f>Tabella1[[#This Row],[R.D.]]*1.8*1.399</f>
        <v>3.4247520000000007</v>
      </c>
      <c r="O618" s="1">
        <f>ROUND(Tabella1[[#This Row],[R.D.]],2)</f>
        <v>1.36</v>
      </c>
      <c r="P618" s="1">
        <f>ROUND(Tabella1[[#This Row],[2019]],2)</f>
        <v>3.5</v>
      </c>
      <c r="Q618" s="1">
        <f>ROUND(Tabella1[[#This Row],[2018]],2)</f>
        <v>3.46</v>
      </c>
      <c r="R618" s="1">
        <f>ROUND(Tabella1[[#This Row],[2017]],2)</f>
        <v>3.43</v>
      </c>
      <c r="S618" s="1">
        <f>ROUND(Tabella1[[#This Row],[2016]],2)</f>
        <v>3.42</v>
      </c>
      <c r="T618" s="1">
        <f>ROUND(Tabella1[[#This Row],[2015]],2)</f>
        <v>3.42</v>
      </c>
      <c r="U618" s="1">
        <f>ROUND(Tabella1[[#This Row],[2014]],2)</f>
        <v>3.42</v>
      </c>
      <c r="V618" s="1">
        <f>SUM(Tabella1[[#This Row],[Canone 2019]:[Canone 2014]])</f>
        <v>20.65</v>
      </c>
    </row>
    <row r="619" spans="1:22" x14ac:dyDescent="0.25">
      <c r="A619" s="1" t="s">
        <v>416</v>
      </c>
      <c r="E619" s="1" t="s">
        <v>61</v>
      </c>
      <c r="F619" s="1" t="s">
        <v>1041</v>
      </c>
      <c r="G619" s="1" t="s">
        <v>1042</v>
      </c>
      <c r="H619">
        <v>2.5</v>
      </c>
      <c r="I619" s="2">
        <f>Tabella1[[#This Row],[R.D.]]*1.8*1.429</f>
        <v>6.4305000000000003</v>
      </c>
      <c r="J619" s="1">
        <f>Tabella1[[#This Row],[R.D.]]*1.8*1.415</f>
        <v>6.3674999999999997</v>
      </c>
      <c r="K619" s="1">
        <f>Tabella1[[#This Row],[R.D.]]*1.8*1.403</f>
        <v>6.3135000000000003</v>
      </c>
      <c r="L619" s="1">
        <f>Tabella1[[#This Row],[R.D.]]*1.8*1.398</f>
        <v>6.2909999999999995</v>
      </c>
      <c r="M619" s="1">
        <f>Tabella1[[#This Row],[R.D.]]*1.8*1.398</f>
        <v>6.2909999999999995</v>
      </c>
      <c r="N619" s="1">
        <f>Tabella1[[#This Row],[R.D.]]*1.8*1.399</f>
        <v>6.2955000000000005</v>
      </c>
      <c r="O619" s="1">
        <f>ROUND(Tabella1[[#This Row],[R.D.]],2)</f>
        <v>2.5</v>
      </c>
      <c r="P619" s="1">
        <f>ROUND(Tabella1[[#This Row],[2019]],2)</f>
        <v>6.43</v>
      </c>
      <c r="Q619" s="1">
        <f>ROUND(Tabella1[[#This Row],[2018]],2)</f>
        <v>6.37</v>
      </c>
      <c r="R619" s="1">
        <f>ROUND(Tabella1[[#This Row],[2017]],2)</f>
        <v>6.31</v>
      </c>
      <c r="S619" s="1">
        <f>ROUND(Tabella1[[#This Row],[2016]],2)</f>
        <v>6.29</v>
      </c>
      <c r="T619" s="1">
        <f>ROUND(Tabella1[[#This Row],[2015]],2)</f>
        <v>6.29</v>
      </c>
      <c r="U619" s="1">
        <f>ROUND(Tabella1[[#This Row],[2014]],2)</f>
        <v>6.3</v>
      </c>
      <c r="V619" s="1">
        <f>SUM(Tabella1[[#This Row],[Canone 2019]:[Canone 2014]])</f>
        <v>37.989999999999995</v>
      </c>
    </row>
    <row r="620" spans="1:22" x14ac:dyDescent="0.25">
      <c r="A620" s="1" t="s">
        <v>418</v>
      </c>
      <c r="E620" s="1" t="s">
        <v>61</v>
      </c>
      <c r="F620" s="1" t="s">
        <v>1043</v>
      </c>
      <c r="H620">
        <v>0</v>
      </c>
      <c r="I620" s="2">
        <f>Tabella1[[#This Row],[R.D.]]*1.8*1.429</f>
        <v>0</v>
      </c>
      <c r="J620" s="1">
        <f>Tabella1[[#This Row],[R.D.]]*1.8*1.415</f>
        <v>0</v>
      </c>
      <c r="K620" s="1">
        <f>Tabella1[[#This Row],[R.D.]]*1.8*1.403</f>
        <v>0</v>
      </c>
      <c r="L620" s="1">
        <f>Tabella1[[#This Row],[R.D.]]*1.8*1.398</f>
        <v>0</v>
      </c>
      <c r="M620" s="1">
        <f>Tabella1[[#This Row],[R.D.]]*1.8*1.398</f>
        <v>0</v>
      </c>
      <c r="N620" s="1">
        <f>Tabella1[[#This Row],[R.D.]]*1.8*1.399</f>
        <v>0</v>
      </c>
      <c r="O620" s="1">
        <f>ROUND(Tabella1[[#This Row],[R.D.]],2)</f>
        <v>0</v>
      </c>
      <c r="P620" s="1">
        <f>ROUND(Tabella1[[#This Row],[2019]],2)</f>
        <v>0</v>
      </c>
      <c r="Q620" s="1">
        <f>ROUND(Tabella1[[#This Row],[2018]],2)</f>
        <v>0</v>
      </c>
      <c r="R620" s="1">
        <f>ROUND(Tabella1[[#This Row],[2017]],2)</f>
        <v>0</v>
      </c>
      <c r="S620" s="1">
        <f>ROUND(Tabella1[[#This Row],[2016]],2)</f>
        <v>0</v>
      </c>
      <c r="T620" s="1">
        <f>ROUND(Tabella1[[#This Row],[2015]],2)</f>
        <v>0</v>
      </c>
      <c r="U620" s="1">
        <f>ROUND(Tabella1[[#This Row],[2014]],2)</f>
        <v>0</v>
      </c>
      <c r="V620" s="1">
        <f>SUM(Tabella1[[#This Row],[Canone 2019]:[Canone 2014]])</f>
        <v>0</v>
      </c>
    </row>
    <row r="621" spans="1:22" x14ac:dyDescent="0.25">
      <c r="A621" s="1" t="s">
        <v>420</v>
      </c>
      <c r="E621" s="1" t="s">
        <v>61</v>
      </c>
      <c r="F621" s="1" t="s">
        <v>237</v>
      </c>
      <c r="G621" s="1" t="s">
        <v>1044</v>
      </c>
      <c r="H621">
        <v>1.29</v>
      </c>
      <c r="I621" s="2">
        <f>Tabella1[[#This Row],[R.D.]]*1.8*1.429</f>
        <v>3.3181380000000003</v>
      </c>
      <c r="J621" s="1">
        <f>Tabella1[[#This Row],[R.D.]]*1.8*1.415</f>
        <v>3.2856300000000003</v>
      </c>
      <c r="K621" s="1">
        <f>Tabella1[[#This Row],[R.D.]]*1.8*1.403</f>
        <v>3.2577660000000002</v>
      </c>
      <c r="L621" s="1">
        <f>Tabella1[[#This Row],[R.D.]]*1.8*1.398</f>
        <v>3.246156</v>
      </c>
      <c r="M621" s="1">
        <f>Tabella1[[#This Row],[R.D.]]*1.8*1.398</f>
        <v>3.246156</v>
      </c>
      <c r="N621" s="1">
        <f>Tabella1[[#This Row],[R.D.]]*1.8*1.399</f>
        <v>3.248478</v>
      </c>
      <c r="O621" s="1">
        <f>ROUND(Tabella1[[#This Row],[R.D.]],2)</f>
        <v>1.29</v>
      </c>
      <c r="P621" s="1">
        <f>ROUND(Tabella1[[#This Row],[2019]],2)</f>
        <v>3.32</v>
      </c>
      <c r="Q621" s="1">
        <f>ROUND(Tabella1[[#This Row],[2018]],2)</f>
        <v>3.29</v>
      </c>
      <c r="R621" s="1">
        <f>ROUND(Tabella1[[#This Row],[2017]],2)</f>
        <v>3.26</v>
      </c>
      <c r="S621" s="1">
        <f>ROUND(Tabella1[[#This Row],[2016]],2)</f>
        <v>3.25</v>
      </c>
      <c r="T621" s="1">
        <f>ROUND(Tabella1[[#This Row],[2015]],2)</f>
        <v>3.25</v>
      </c>
      <c r="U621" s="1">
        <f>ROUND(Tabella1[[#This Row],[2014]],2)</f>
        <v>3.25</v>
      </c>
      <c r="V621" s="1">
        <f>SUM(Tabella1[[#This Row],[Canone 2019]:[Canone 2014]])</f>
        <v>19.619999999999997</v>
      </c>
    </row>
    <row r="622" spans="1:22" x14ac:dyDescent="0.25">
      <c r="A622" s="1" t="s">
        <v>422</v>
      </c>
      <c r="E622" s="1" t="s">
        <v>61</v>
      </c>
      <c r="F622" s="1" t="s">
        <v>242</v>
      </c>
      <c r="G622" s="1" t="s">
        <v>1376</v>
      </c>
      <c r="H622">
        <v>1.1599999999999999</v>
      </c>
      <c r="I622" s="2">
        <f>Tabella1[[#This Row],[R.D.]]*1.8*1.429</f>
        <v>2.9837520000000004</v>
      </c>
      <c r="J622" s="1">
        <f>Tabella1[[#This Row],[R.D.]]*1.8*1.415</f>
        <v>2.95452</v>
      </c>
      <c r="K622" s="1">
        <f>Tabella1[[#This Row],[R.D.]]*1.8*1.403</f>
        <v>2.9294640000000003</v>
      </c>
      <c r="L622" s="1">
        <f>Tabella1[[#This Row],[R.D.]]*1.8*1.398</f>
        <v>2.9190239999999998</v>
      </c>
      <c r="M622" s="1">
        <f>Tabella1[[#This Row],[R.D.]]*1.8*1.398</f>
        <v>2.9190239999999998</v>
      </c>
      <c r="N622" s="1">
        <f>Tabella1[[#This Row],[R.D.]]*1.8*1.399</f>
        <v>2.9211120000000004</v>
      </c>
      <c r="O622" s="1">
        <f>ROUND(Tabella1[[#This Row],[R.D.]],2)</f>
        <v>1.1599999999999999</v>
      </c>
      <c r="P622" s="1">
        <f>ROUND(Tabella1[[#This Row],[2019]],2)</f>
        <v>2.98</v>
      </c>
      <c r="Q622" s="1">
        <f>ROUND(Tabella1[[#This Row],[2018]],2)</f>
        <v>2.95</v>
      </c>
      <c r="R622" s="1">
        <f>ROUND(Tabella1[[#This Row],[2017]],2)</f>
        <v>2.93</v>
      </c>
      <c r="S622" s="1">
        <f>ROUND(Tabella1[[#This Row],[2016]],2)</f>
        <v>2.92</v>
      </c>
      <c r="T622" s="1">
        <f>ROUND(Tabella1[[#This Row],[2015]],2)</f>
        <v>2.92</v>
      </c>
      <c r="U622" s="1">
        <f>ROUND(Tabella1[[#This Row],[2014]],2)</f>
        <v>2.92</v>
      </c>
      <c r="V622" s="1">
        <f>SUM(Tabella1[[#This Row],[Canone 2019]:[Canone 2014]])</f>
        <v>17.619999999999997</v>
      </c>
    </row>
    <row r="623" spans="1:22" x14ac:dyDescent="0.25">
      <c r="A623" s="1" t="s">
        <v>424</v>
      </c>
      <c r="E623" s="1" t="s">
        <v>61</v>
      </c>
      <c r="F623" s="1" t="s">
        <v>245</v>
      </c>
      <c r="G623" s="1" t="s">
        <v>1377</v>
      </c>
      <c r="H623">
        <v>2.1</v>
      </c>
      <c r="I623" s="2">
        <f>Tabella1[[#This Row],[R.D.]]*1.8*1.429</f>
        <v>5.4016200000000003</v>
      </c>
      <c r="J623" s="1">
        <f>Tabella1[[#This Row],[R.D.]]*1.8*1.415</f>
        <v>5.3487000000000009</v>
      </c>
      <c r="K623" s="1">
        <f>Tabella1[[#This Row],[R.D.]]*1.8*1.403</f>
        <v>5.3033400000000004</v>
      </c>
      <c r="L623" s="1">
        <f>Tabella1[[#This Row],[R.D.]]*1.8*1.398</f>
        <v>5.28444</v>
      </c>
      <c r="M623" s="1">
        <f>Tabella1[[#This Row],[R.D.]]*1.8*1.398</f>
        <v>5.28444</v>
      </c>
      <c r="N623" s="1">
        <f>Tabella1[[#This Row],[R.D.]]*1.8*1.399</f>
        <v>5.2882200000000008</v>
      </c>
      <c r="O623" s="1">
        <f>ROUND(Tabella1[[#This Row],[R.D.]],2)</f>
        <v>2.1</v>
      </c>
      <c r="P623" s="1">
        <f>ROUND(Tabella1[[#This Row],[2019]],2)</f>
        <v>5.4</v>
      </c>
      <c r="Q623" s="1">
        <f>ROUND(Tabella1[[#This Row],[2018]],2)</f>
        <v>5.35</v>
      </c>
      <c r="R623" s="1">
        <f>ROUND(Tabella1[[#This Row],[2017]],2)</f>
        <v>5.3</v>
      </c>
      <c r="S623" s="1">
        <f>ROUND(Tabella1[[#This Row],[2016]],2)</f>
        <v>5.28</v>
      </c>
      <c r="T623" s="1">
        <f>ROUND(Tabella1[[#This Row],[2015]],2)</f>
        <v>5.28</v>
      </c>
      <c r="U623" s="1">
        <f>ROUND(Tabella1[[#This Row],[2014]],2)</f>
        <v>5.29</v>
      </c>
      <c r="V623" s="1">
        <f>SUM(Tabella1[[#This Row],[Canone 2019]:[Canone 2014]])</f>
        <v>31.900000000000002</v>
      </c>
    </row>
    <row r="624" spans="1:22" x14ac:dyDescent="0.25">
      <c r="A624" s="1" t="s">
        <v>1045</v>
      </c>
      <c r="E624" s="1" t="s">
        <v>61</v>
      </c>
      <c r="F624" s="1" t="s">
        <v>24</v>
      </c>
      <c r="G624" s="1" t="s">
        <v>1378</v>
      </c>
      <c r="H624">
        <v>2.16</v>
      </c>
      <c r="I624" s="2">
        <f>Tabella1[[#This Row],[R.D.]]*1.8*1.429</f>
        <v>5.5559520000000004</v>
      </c>
      <c r="J624" s="1">
        <f>Tabella1[[#This Row],[R.D.]]*1.8*1.415</f>
        <v>5.5015200000000002</v>
      </c>
      <c r="K624" s="1">
        <f>Tabella1[[#This Row],[R.D.]]*1.8*1.403</f>
        <v>5.4548640000000006</v>
      </c>
      <c r="L624" s="1">
        <f>Tabella1[[#This Row],[R.D.]]*1.8*1.398</f>
        <v>5.4354240000000003</v>
      </c>
      <c r="M624" s="1">
        <f>Tabella1[[#This Row],[R.D.]]*1.8*1.398</f>
        <v>5.4354240000000003</v>
      </c>
      <c r="N624" s="1">
        <f>Tabella1[[#This Row],[R.D.]]*1.8*1.399</f>
        <v>5.4393120000000001</v>
      </c>
      <c r="O624" s="1">
        <f>ROUND(Tabella1[[#This Row],[R.D.]],2)</f>
        <v>2.16</v>
      </c>
      <c r="P624" s="1">
        <f>ROUND(Tabella1[[#This Row],[2019]],2)</f>
        <v>5.56</v>
      </c>
      <c r="Q624" s="1">
        <f>ROUND(Tabella1[[#This Row],[2018]],2)</f>
        <v>5.5</v>
      </c>
      <c r="R624" s="1">
        <f>ROUND(Tabella1[[#This Row],[2017]],2)</f>
        <v>5.45</v>
      </c>
      <c r="S624" s="1">
        <f>ROUND(Tabella1[[#This Row],[2016]],2)</f>
        <v>5.44</v>
      </c>
      <c r="T624" s="1">
        <f>ROUND(Tabella1[[#This Row],[2015]],2)</f>
        <v>5.44</v>
      </c>
      <c r="U624" s="1">
        <f>ROUND(Tabella1[[#This Row],[2014]],2)</f>
        <v>5.44</v>
      </c>
      <c r="V624" s="1">
        <f>SUM(Tabella1[[#This Row],[Canone 2019]:[Canone 2014]])</f>
        <v>32.83</v>
      </c>
    </row>
    <row r="625" spans="1:22" x14ac:dyDescent="0.25">
      <c r="A625" s="1" t="s">
        <v>1046</v>
      </c>
      <c r="E625" s="1" t="s">
        <v>61</v>
      </c>
      <c r="F625" s="1" t="s">
        <v>97</v>
      </c>
      <c r="G625" s="1" t="s">
        <v>1047</v>
      </c>
      <c r="H625">
        <v>0.99</v>
      </c>
      <c r="I625" s="2">
        <f>Tabella1[[#This Row],[R.D.]]*1.8*1.429</f>
        <v>2.546478</v>
      </c>
      <c r="J625" s="1">
        <f>Tabella1[[#This Row],[R.D.]]*1.8*1.415</f>
        <v>2.5215300000000003</v>
      </c>
      <c r="K625" s="1">
        <f>Tabella1[[#This Row],[R.D.]]*1.8*1.403</f>
        <v>2.500146</v>
      </c>
      <c r="L625" s="1">
        <f>Tabella1[[#This Row],[R.D.]]*1.8*1.398</f>
        <v>2.4912359999999998</v>
      </c>
      <c r="M625" s="1">
        <f>Tabella1[[#This Row],[R.D.]]*1.8*1.398</f>
        <v>2.4912359999999998</v>
      </c>
      <c r="N625" s="1">
        <f>Tabella1[[#This Row],[R.D.]]*1.8*1.399</f>
        <v>2.4930180000000002</v>
      </c>
      <c r="O625" s="1">
        <f>ROUND(Tabella1[[#This Row],[R.D.]],2)</f>
        <v>0.99</v>
      </c>
      <c r="P625" s="1">
        <f>ROUND(Tabella1[[#This Row],[2019]],2)</f>
        <v>2.5499999999999998</v>
      </c>
      <c r="Q625" s="1">
        <f>ROUND(Tabella1[[#This Row],[2018]],2)</f>
        <v>2.52</v>
      </c>
      <c r="R625" s="1">
        <f>ROUND(Tabella1[[#This Row],[2017]],2)</f>
        <v>2.5</v>
      </c>
      <c r="S625" s="1">
        <f>ROUND(Tabella1[[#This Row],[2016]],2)</f>
        <v>2.4900000000000002</v>
      </c>
      <c r="T625" s="1">
        <f>ROUND(Tabella1[[#This Row],[2015]],2)</f>
        <v>2.4900000000000002</v>
      </c>
      <c r="U625" s="1">
        <f>ROUND(Tabella1[[#This Row],[2014]],2)</f>
        <v>2.4900000000000002</v>
      </c>
      <c r="V625" s="1">
        <f>SUM(Tabella1[[#This Row],[Canone 2019]:[Canone 2014]])</f>
        <v>15.040000000000001</v>
      </c>
    </row>
    <row r="626" spans="1:22" x14ac:dyDescent="0.25">
      <c r="A626" s="1" t="s">
        <v>426</v>
      </c>
      <c r="E626" s="1" t="s">
        <v>61</v>
      </c>
      <c r="F626" s="1" t="s">
        <v>98</v>
      </c>
      <c r="G626" s="1" t="s">
        <v>74</v>
      </c>
      <c r="H626">
        <v>17.13</v>
      </c>
      <c r="I626" s="2">
        <f>Tabella1[[#This Row],[R.D.]]*1.8*1.429</f>
        <v>44.061785999999998</v>
      </c>
      <c r="J626" s="1">
        <f>Tabella1[[#This Row],[R.D.]]*1.8*1.415</f>
        <v>43.630110000000002</v>
      </c>
      <c r="K626" s="1">
        <f>Tabella1[[#This Row],[R.D.]]*1.8*1.403</f>
        <v>43.260102000000003</v>
      </c>
      <c r="L626" s="1">
        <f>Tabella1[[#This Row],[R.D.]]*1.8*1.398</f>
        <v>43.105931999999996</v>
      </c>
      <c r="M626" s="1">
        <f>Tabella1[[#This Row],[R.D.]]*1.8*1.398</f>
        <v>43.105931999999996</v>
      </c>
      <c r="N626" s="1">
        <f>Tabella1[[#This Row],[R.D.]]*1.8*1.399</f>
        <v>43.136766000000001</v>
      </c>
      <c r="O626" s="1">
        <f>ROUND(Tabella1[[#This Row],[R.D.]],2)</f>
        <v>17.13</v>
      </c>
      <c r="P626" s="1">
        <f>ROUND(Tabella1[[#This Row],[2019]],2)</f>
        <v>44.06</v>
      </c>
      <c r="Q626" s="1">
        <f>ROUND(Tabella1[[#This Row],[2018]],2)</f>
        <v>43.63</v>
      </c>
      <c r="R626" s="1">
        <f>ROUND(Tabella1[[#This Row],[2017]],2)</f>
        <v>43.26</v>
      </c>
      <c r="S626" s="1">
        <f>ROUND(Tabella1[[#This Row],[2016]],2)</f>
        <v>43.11</v>
      </c>
      <c r="T626" s="1">
        <f>ROUND(Tabella1[[#This Row],[2015]],2)</f>
        <v>43.11</v>
      </c>
      <c r="U626" s="1">
        <f>ROUND(Tabella1[[#This Row],[2014]],2)</f>
        <v>43.14</v>
      </c>
      <c r="V626" s="1">
        <f>SUM(Tabella1[[#This Row],[Canone 2019]:[Canone 2014]])</f>
        <v>260.31</v>
      </c>
    </row>
    <row r="627" spans="1:22" x14ac:dyDescent="0.25">
      <c r="A627" s="1" t="s">
        <v>429</v>
      </c>
      <c r="E627" s="1" t="s">
        <v>61</v>
      </c>
      <c r="F627" s="1" t="s">
        <v>101</v>
      </c>
      <c r="G627" s="1" t="s">
        <v>1379</v>
      </c>
      <c r="H627">
        <v>3.16</v>
      </c>
      <c r="I627" s="2">
        <f>Tabella1[[#This Row],[R.D.]]*1.8*1.429</f>
        <v>8.1281520000000018</v>
      </c>
      <c r="J627" s="1">
        <f>Tabella1[[#This Row],[R.D.]]*1.8*1.415</f>
        <v>8.0485200000000017</v>
      </c>
      <c r="K627" s="1">
        <f>Tabella1[[#This Row],[R.D.]]*1.8*1.403</f>
        <v>7.9802640000000009</v>
      </c>
      <c r="L627" s="1">
        <f>Tabella1[[#This Row],[R.D.]]*1.8*1.398</f>
        <v>7.9518240000000002</v>
      </c>
      <c r="M627" s="1">
        <f>Tabella1[[#This Row],[R.D.]]*1.8*1.398</f>
        <v>7.9518240000000002</v>
      </c>
      <c r="N627" s="1">
        <f>Tabella1[[#This Row],[R.D.]]*1.8*1.399</f>
        <v>7.9575120000000013</v>
      </c>
      <c r="O627" s="1">
        <f>ROUND(Tabella1[[#This Row],[R.D.]],2)</f>
        <v>3.16</v>
      </c>
      <c r="P627" s="1">
        <f>ROUND(Tabella1[[#This Row],[2019]],2)</f>
        <v>8.1300000000000008</v>
      </c>
      <c r="Q627" s="1">
        <f>ROUND(Tabella1[[#This Row],[2018]],2)</f>
        <v>8.0500000000000007</v>
      </c>
      <c r="R627" s="1">
        <f>ROUND(Tabella1[[#This Row],[2017]],2)</f>
        <v>7.98</v>
      </c>
      <c r="S627" s="1">
        <f>ROUND(Tabella1[[#This Row],[2016]],2)</f>
        <v>7.95</v>
      </c>
      <c r="T627" s="1">
        <f>ROUND(Tabella1[[#This Row],[2015]],2)</f>
        <v>7.95</v>
      </c>
      <c r="U627" s="1">
        <f>ROUND(Tabella1[[#This Row],[2014]],2)</f>
        <v>7.96</v>
      </c>
      <c r="V627" s="1">
        <f>SUM(Tabella1[[#This Row],[Canone 2019]:[Canone 2014]])</f>
        <v>48.02</v>
      </c>
    </row>
    <row r="628" spans="1:22" x14ac:dyDescent="0.25">
      <c r="A628" s="1" t="s">
        <v>432</v>
      </c>
      <c r="E628" s="1" t="s">
        <v>61</v>
      </c>
      <c r="F628" s="1" t="s">
        <v>103</v>
      </c>
      <c r="G628" s="1" t="s">
        <v>727</v>
      </c>
      <c r="H628">
        <v>2.19</v>
      </c>
      <c r="I628" s="2">
        <f>Tabella1[[#This Row],[R.D.]]*1.8*1.429</f>
        <v>5.6331180000000005</v>
      </c>
      <c r="J628" s="1">
        <f>Tabella1[[#This Row],[R.D.]]*1.8*1.415</f>
        <v>5.5779300000000003</v>
      </c>
      <c r="K628" s="1">
        <f>Tabella1[[#This Row],[R.D.]]*1.8*1.403</f>
        <v>5.5306260000000007</v>
      </c>
      <c r="L628" s="1">
        <f>Tabella1[[#This Row],[R.D.]]*1.8*1.398</f>
        <v>5.5109159999999999</v>
      </c>
      <c r="M628" s="1">
        <f>Tabella1[[#This Row],[R.D.]]*1.8*1.398</f>
        <v>5.5109159999999999</v>
      </c>
      <c r="N628" s="1">
        <f>Tabella1[[#This Row],[R.D.]]*1.8*1.399</f>
        <v>5.5148580000000003</v>
      </c>
      <c r="O628" s="1">
        <f>ROUND(Tabella1[[#This Row],[R.D.]],2)</f>
        <v>2.19</v>
      </c>
      <c r="P628" s="1">
        <f>ROUND(Tabella1[[#This Row],[2019]],2)</f>
        <v>5.63</v>
      </c>
      <c r="Q628" s="1">
        <f>ROUND(Tabella1[[#This Row],[2018]],2)</f>
        <v>5.58</v>
      </c>
      <c r="R628" s="1">
        <f>ROUND(Tabella1[[#This Row],[2017]],2)</f>
        <v>5.53</v>
      </c>
      <c r="S628" s="1">
        <f>ROUND(Tabella1[[#This Row],[2016]],2)</f>
        <v>5.51</v>
      </c>
      <c r="T628" s="1">
        <f>ROUND(Tabella1[[#This Row],[2015]],2)</f>
        <v>5.51</v>
      </c>
      <c r="U628" s="1">
        <f>ROUND(Tabella1[[#This Row],[2014]],2)</f>
        <v>5.51</v>
      </c>
      <c r="V628" s="1">
        <f>SUM(Tabella1[[#This Row],[Canone 2019]:[Canone 2014]])</f>
        <v>33.269999999999996</v>
      </c>
    </row>
    <row r="629" spans="1:22" x14ac:dyDescent="0.25">
      <c r="A629" s="1" t="s">
        <v>435</v>
      </c>
      <c r="E629" s="1" t="s">
        <v>61</v>
      </c>
      <c r="F629" s="1" t="s">
        <v>1380</v>
      </c>
      <c r="H629">
        <v>0</v>
      </c>
      <c r="I629" s="2">
        <f>Tabella1[[#This Row],[R.D.]]*1.8*1.429</f>
        <v>0</v>
      </c>
      <c r="J629" s="1">
        <f>Tabella1[[#This Row],[R.D.]]*1.8*1.415</f>
        <v>0</v>
      </c>
      <c r="K629" s="1">
        <f>Tabella1[[#This Row],[R.D.]]*1.8*1.403</f>
        <v>0</v>
      </c>
      <c r="L629" s="1">
        <f>Tabella1[[#This Row],[R.D.]]*1.8*1.398</f>
        <v>0</v>
      </c>
      <c r="M629" s="1">
        <f>Tabella1[[#This Row],[R.D.]]*1.8*1.398</f>
        <v>0</v>
      </c>
      <c r="N629" s="1">
        <f>Tabella1[[#This Row],[R.D.]]*1.8*1.399</f>
        <v>0</v>
      </c>
      <c r="O629" s="1">
        <f>ROUND(Tabella1[[#This Row],[R.D.]],2)</f>
        <v>0</v>
      </c>
      <c r="P629" s="1">
        <f>ROUND(Tabella1[[#This Row],[2019]],2)</f>
        <v>0</v>
      </c>
      <c r="Q629" s="1">
        <f>ROUND(Tabella1[[#This Row],[2018]],2)</f>
        <v>0</v>
      </c>
      <c r="R629" s="1">
        <f>ROUND(Tabella1[[#This Row],[2017]],2)</f>
        <v>0</v>
      </c>
      <c r="S629" s="1">
        <f>ROUND(Tabella1[[#This Row],[2016]],2)</f>
        <v>0</v>
      </c>
      <c r="T629" s="1">
        <f>ROUND(Tabella1[[#This Row],[2015]],2)</f>
        <v>0</v>
      </c>
      <c r="U629" s="1">
        <f>ROUND(Tabella1[[#This Row],[2014]],2)</f>
        <v>0</v>
      </c>
      <c r="V629" s="1">
        <f>SUM(Tabella1[[#This Row],[Canone 2019]:[Canone 2014]])</f>
        <v>0</v>
      </c>
    </row>
    <row r="630" spans="1:22" x14ac:dyDescent="0.25">
      <c r="A630" s="1" t="s">
        <v>438</v>
      </c>
      <c r="E630" s="1" t="s">
        <v>61</v>
      </c>
      <c r="F630" s="1" t="s">
        <v>105</v>
      </c>
      <c r="G630" s="1" t="s">
        <v>1048</v>
      </c>
      <c r="H630">
        <v>5.36</v>
      </c>
      <c r="I630" s="2">
        <f>Tabella1[[#This Row],[R.D.]]*1.8*1.429</f>
        <v>13.786992000000003</v>
      </c>
      <c r="J630" s="1">
        <f>Tabella1[[#This Row],[R.D.]]*1.8*1.415</f>
        <v>13.651920000000002</v>
      </c>
      <c r="K630" s="1">
        <f>Tabella1[[#This Row],[R.D.]]*1.8*1.403</f>
        <v>13.536144000000002</v>
      </c>
      <c r="L630" s="1">
        <f>Tabella1[[#This Row],[R.D.]]*1.8*1.398</f>
        <v>13.487904</v>
      </c>
      <c r="M630" s="1">
        <f>Tabella1[[#This Row],[R.D.]]*1.8*1.398</f>
        <v>13.487904</v>
      </c>
      <c r="N630" s="1">
        <f>Tabella1[[#This Row],[R.D.]]*1.8*1.399</f>
        <v>13.497552000000002</v>
      </c>
      <c r="O630" s="1">
        <f>ROUND(Tabella1[[#This Row],[R.D.]],2)</f>
        <v>5.36</v>
      </c>
      <c r="P630" s="1">
        <f>ROUND(Tabella1[[#This Row],[2019]],2)</f>
        <v>13.79</v>
      </c>
      <c r="Q630" s="1">
        <f>ROUND(Tabella1[[#This Row],[2018]],2)</f>
        <v>13.65</v>
      </c>
      <c r="R630" s="1">
        <f>ROUND(Tabella1[[#This Row],[2017]],2)</f>
        <v>13.54</v>
      </c>
      <c r="S630" s="1">
        <f>ROUND(Tabella1[[#This Row],[2016]],2)</f>
        <v>13.49</v>
      </c>
      <c r="T630" s="1">
        <f>ROUND(Tabella1[[#This Row],[2015]],2)</f>
        <v>13.49</v>
      </c>
      <c r="U630" s="1">
        <f>ROUND(Tabella1[[#This Row],[2014]],2)</f>
        <v>13.5</v>
      </c>
      <c r="V630" s="1">
        <f>SUM(Tabella1[[#This Row],[Canone 2019]:[Canone 2014]])</f>
        <v>81.459999999999994</v>
      </c>
    </row>
    <row r="631" spans="1:22" x14ac:dyDescent="0.25">
      <c r="A631" s="1" t="s">
        <v>441</v>
      </c>
      <c r="E631" s="1" t="s">
        <v>61</v>
      </c>
      <c r="F631" s="1" t="s">
        <v>107</v>
      </c>
      <c r="G631" s="1" t="s">
        <v>1240</v>
      </c>
      <c r="H631">
        <v>2.1</v>
      </c>
      <c r="I631" s="2">
        <f>Tabella1[[#This Row],[R.D.]]*1.8*1.429</f>
        <v>5.4016200000000003</v>
      </c>
      <c r="J631" s="1">
        <f>Tabella1[[#This Row],[R.D.]]*1.8*1.415</f>
        <v>5.3487000000000009</v>
      </c>
      <c r="K631" s="1">
        <f>Tabella1[[#This Row],[R.D.]]*1.8*1.403</f>
        <v>5.3033400000000004</v>
      </c>
      <c r="L631" s="1">
        <f>Tabella1[[#This Row],[R.D.]]*1.8*1.398</f>
        <v>5.28444</v>
      </c>
      <c r="M631" s="1">
        <f>Tabella1[[#This Row],[R.D.]]*1.8*1.398</f>
        <v>5.28444</v>
      </c>
      <c r="N631" s="1">
        <f>Tabella1[[#This Row],[R.D.]]*1.8*1.399</f>
        <v>5.2882200000000008</v>
      </c>
      <c r="O631" s="1">
        <f>ROUND(Tabella1[[#This Row],[R.D.]],2)</f>
        <v>2.1</v>
      </c>
      <c r="P631" s="1">
        <f>ROUND(Tabella1[[#This Row],[2019]],2)</f>
        <v>5.4</v>
      </c>
      <c r="Q631" s="1">
        <f>ROUND(Tabella1[[#This Row],[2018]],2)</f>
        <v>5.35</v>
      </c>
      <c r="R631" s="1">
        <f>ROUND(Tabella1[[#This Row],[2017]],2)</f>
        <v>5.3</v>
      </c>
      <c r="S631" s="1">
        <f>ROUND(Tabella1[[#This Row],[2016]],2)</f>
        <v>5.28</v>
      </c>
      <c r="T631" s="1">
        <f>ROUND(Tabella1[[#This Row],[2015]],2)</f>
        <v>5.28</v>
      </c>
      <c r="U631" s="1">
        <f>ROUND(Tabella1[[#This Row],[2014]],2)</f>
        <v>5.29</v>
      </c>
      <c r="V631" s="1">
        <f>SUM(Tabella1[[#This Row],[Canone 2019]:[Canone 2014]])</f>
        <v>31.900000000000002</v>
      </c>
    </row>
    <row r="632" spans="1:22" x14ac:dyDescent="0.25">
      <c r="A632" s="1" t="s">
        <v>444</v>
      </c>
      <c r="E632" s="1" t="s">
        <v>61</v>
      </c>
      <c r="F632" s="1" t="s">
        <v>109</v>
      </c>
      <c r="H632">
        <v>0</v>
      </c>
      <c r="I632" s="2">
        <f>Tabella1[[#This Row],[R.D.]]*1.8*1.429</f>
        <v>0</v>
      </c>
      <c r="J632" s="1">
        <f>Tabella1[[#This Row],[R.D.]]*1.8*1.415</f>
        <v>0</v>
      </c>
      <c r="K632" s="1">
        <f>Tabella1[[#This Row],[R.D.]]*1.8*1.403</f>
        <v>0</v>
      </c>
      <c r="L632" s="1">
        <f>Tabella1[[#This Row],[R.D.]]*1.8*1.398</f>
        <v>0</v>
      </c>
      <c r="M632" s="1">
        <f>Tabella1[[#This Row],[R.D.]]*1.8*1.398</f>
        <v>0</v>
      </c>
      <c r="N632" s="1">
        <f>Tabella1[[#This Row],[R.D.]]*1.8*1.399</f>
        <v>0</v>
      </c>
      <c r="O632" s="1">
        <f>ROUND(Tabella1[[#This Row],[R.D.]],2)</f>
        <v>0</v>
      </c>
      <c r="P632" s="1">
        <f>ROUND(Tabella1[[#This Row],[2019]],2)</f>
        <v>0</v>
      </c>
      <c r="Q632" s="1">
        <f>ROUND(Tabella1[[#This Row],[2018]],2)</f>
        <v>0</v>
      </c>
      <c r="R632" s="1">
        <f>ROUND(Tabella1[[#This Row],[2017]],2)</f>
        <v>0</v>
      </c>
      <c r="S632" s="1">
        <f>ROUND(Tabella1[[#This Row],[2016]],2)</f>
        <v>0</v>
      </c>
      <c r="T632" s="1">
        <f>ROUND(Tabella1[[#This Row],[2015]],2)</f>
        <v>0</v>
      </c>
      <c r="U632" s="1">
        <f>ROUND(Tabella1[[#This Row],[2014]],2)</f>
        <v>0</v>
      </c>
      <c r="V632" s="1">
        <f>SUM(Tabella1[[#This Row],[Canone 2019]:[Canone 2014]])</f>
        <v>0</v>
      </c>
    </row>
    <row r="633" spans="1:22" x14ac:dyDescent="0.25">
      <c r="A633" s="1" t="s">
        <v>447</v>
      </c>
      <c r="E633" s="1" t="s">
        <v>61</v>
      </c>
      <c r="F633" s="1" t="s">
        <v>118</v>
      </c>
      <c r="G633" s="1" t="s">
        <v>1381</v>
      </c>
      <c r="H633">
        <v>2.88</v>
      </c>
      <c r="I633" s="2">
        <f>Tabella1[[#This Row],[R.D.]]*1.8*1.429</f>
        <v>7.4079360000000003</v>
      </c>
      <c r="J633" s="1">
        <f>Tabella1[[#This Row],[R.D.]]*1.8*1.415</f>
        <v>7.3353600000000005</v>
      </c>
      <c r="K633" s="1">
        <f>Tabella1[[#This Row],[R.D.]]*1.8*1.403</f>
        <v>7.2731520000000005</v>
      </c>
      <c r="L633" s="1">
        <f>Tabella1[[#This Row],[R.D.]]*1.8*1.398</f>
        <v>7.2472319999999995</v>
      </c>
      <c r="M633" s="1">
        <f>Tabella1[[#This Row],[R.D.]]*1.8*1.398</f>
        <v>7.2472319999999995</v>
      </c>
      <c r="N633" s="1">
        <f>Tabella1[[#This Row],[R.D.]]*1.8*1.399</f>
        <v>7.2524160000000002</v>
      </c>
      <c r="O633" s="1">
        <f>ROUND(Tabella1[[#This Row],[R.D.]],2)</f>
        <v>2.88</v>
      </c>
      <c r="P633" s="1">
        <f>ROUND(Tabella1[[#This Row],[2019]],2)</f>
        <v>7.41</v>
      </c>
      <c r="Q633" s="1">
        <f>ROUND(Tabella1[[#This Row],[2018]],2)</f>
        <v>7.34</v>
      </c>
      <c r="R633" s="1">
        <f>ROUND(Tabella1[[#This Row],[2017]],2)</f>
        <v>7.27</v>
      </c>
      <c r="S633" s="1">
        <f>ROUND(Tabella1[[#This Row],[2016]],2)</f>
        <v>7.25</v>
      </c>
      <c r="T633" s="1">
        <f>ROUND(Tabella1[[#This Row],[2015]],2)</f>
        <v>7.25</v>
      </c>
      <c r="U633" s="1">
        <f>ROUND(Tabella1[[#This Row],[2014]],2)</f>
        <v>7.25</v>
      </c>
      <c r="V633" s="1">
        <f>SUM(Tabella1[[#This Row],[Canone 2019]:[Canone 2014]])</f>
        <v>43.769999999999996</v>
      </c>
    </row>
    <row r="634" spans="1:22" x14ac:dyDescent="0.25">
      <c r="A634" s="1" t="s">
        <v>450</v>
      </c>
      <c r="E634" s="1" t="s">
        <v>61</v>
      </c>
      <c r="F634" s="1" t="s">
        <v>120</v>
      </c>
      <c r="G634" s="1" t="s">
        <v>1382</v>
      </c>
      <c r="H634">
        <v>2.91</v>
      </c>
      <c r="I634" s="2">
        <f>Tabella1[[#This Row],[R.D.]]*1.8*1.429</f>
        <v>7.4851020000000013</v>
      </c>
      <c r="J634" s="1">
        <f>Tabella1[[#This Row],[R.D.]]*1.8*1.415</f>
        <v>7.4117700000000006</v>
      </c>
      <c r="K634" s="1">
        <f>Tabella1[[#This Row],[R.D.]]*1.8*1.403</f>
        <v>7.3489140000000006</v>
      </c>
      <c r="L634" s="1">
        <f>Tabella1[[#This Row],[R.D.]]*1.8*1.398</f>
        <v>7.322724</v>
      </c>
      <c r="M634" s="1">
        <f>Tabella1[[#This Row],[R.D.]]*1.8*1.398</f>
        <v>7.322724</v>
      </c>
      <c r="N634" s="1">
        <f>Tabella1[[#This Row],[R.D.]]*1.8*1.399</f>
        <v>7.3279620000000003</v>
      </c>
      <c r="O634" s="1">
        <f>ROUND(Tabella1[[#This Row],[R.D.]],2)</f>
        <v>2.91</v>
      </c>
      <c r="P634" s="1">
        <f>ROUND(Tabella1[[#This Row],[2019]],2)</f>
        <v>7.49</v>
      </c>
      <c r="Q634" s="1">
        <f>ROUND(Tabella1[[#This Row],[2018]],2)</f>
        <v>7.41</v>
      </c>
      <c r="R634" s="1">
        <f>ROUND(Tabella1[[#This Row],[2017]],2)</f>
        <v>7.35</v>
      </c>
      <c r="S634" s="1">
        <f>ROUND(Tabella1[[#This Row],[2016]],2)</f>
        <v>7.32</v>
      </c>
      <c r="T634" s="1">
        <f>ROUND(Tabella1[[#This Row],[2015]],2)</f>
        <v>7.32</v>
      </c>
      <c r="U634" s="1">
        <f>ROUND(Tabella1[[#This Row],[2014]],2)</f>
        <v>7.33</v>
      </c>
      <c r="V634" s="1">
        <f>SUM(Tabella1[[#This Row],[Canone 2019]:[Canone 2014]])</f>
        <v>44.22</v>
      </c>
    </row>
    <row r="635" spans="1:22" x14ac:dyDescent="0.25">
      <c r="A635" s="1" t="s">
        <v>453</v>
      </c>
      <c r="E635" s="1" t="s">
        <v>61</v>
      </c>
      <c r="F635" s="1" t="s">
        <v>122</v>
      </c>
      <c r="G635" s="1" t="s">
        <v>1372</v>
      </c>
      <c r="H635">
        <v>3.74</v>
      </c>
      <c r="I635" s="2">
        <f>Tabella1[[#This Row],[R.D.]]*1.8*1.429</f>
        <v>9.6200280000000014</v>
      </c>
      <c r="J635" s="1">
        <f>Tabella1[[#This Row],[R.D.]]*1.8*1.415</f>
        <v>9.525780000000001</v>
      </c>
      <c r="K635" s="1">
        <f>Tabella1[[#This Row],[R.D.]]*1.8*1.403</f>
        <v>9.4449959999999997</v>
      </c>
      <c r="L635" s="1">
        <f>Tabella1[[#This Row],[R.D.]]*1.8*1.398</f>
        <v>9.4113360000000004</v>
      </c>
      <c r="M635" s="1">
        <f>Tabella1[[#This Row],[R.D.]]*1.8*1.398</f>
        <v>9.4113360000000004</v>
      </c>
      <c r="N635" s="1">
        <f>Tabella1[[#This Row],[R.D.]]*1.8*1.399</f>
        <v>9.4180679999999999</v>
      </c>
      <c r="O635" s="1">
        <f>ROUND(Tabella1[[#This Row],[R.D.]],2)</f>
        <v>3.74</v>
      </c>
      <c r="P635" s="1">
        <f>ROUND(Tabella1[[#This Row],[2019]],2)</f>
        <v>9.6199999999999992</v>
      </c>
      <c r="Q635" s="1">
        <f>ROUND(Tabella1[[#This Row],[2018]],2)</f>
        <v>9.5299999999999994</v>
      </c>
      <c r="R635" s="1">
        <f>ROUND(Tabella1[[#This Row],[2017]],2)</f>
        <v>9.44</v>
      </c>
      <c r="S635" s="1">
        <f>ROUND(Tabella1[[#This Row],[2016]],2)</f>
        <v>9.41</v>
      </c>
      <c r="T635" s="1">
        <f>ROUND(Tabella1[[#This Row],[2015]],2)</f>
        <v>9.41</v>
      </c>
      <c r="U635" s="1">
        <f>ROUND(Tabella1[[#This Row],[2014]],2)</f>
        <v>9.42</v>
      </c>
      <c r="V635" s="1">
        <f>SUM(Tabella1[[#This Row],[Canone 2019]:[Canone 2014]])</f>
        <v>56.83</v>
      </c>
    </row>
    <row r="636" spans="1:22" x14ac:dyDescent="0.25">
      <c r="A636" s="1" t="s">
        <v>456</v>
      </c>
      <c r="E636" s="1" t="s">
        <v>61</v>
      </c>
      <c r="F636" s="1" t="s">
        <v>134</v>
      </c>
      <c r="G636" s="1" t="s">
        <v>1383</v>
      </c>
      <c r="H636">
        <v>2.75</v>
      </c>
      <c r="I636" s="2">
        <f>Tabella1[[#This Row],[R.D.]]*1.8*1.429</f>
        <v>7.0735500000000009</v>
      </c>
      <c r="J636" s="1">
        <f>Tabella1[[#This Row],[R.D.]]*1.8*1.415</f>
        <v>7.0042500000000008</v>
      </c>
      <c r="K636" s="1">
        <f>Tabella1[[#This Row],[R.D.]]*1.8*1.403</f>
        <v>6.9448500000000006</v>
      </c>
      <c r="L636" s="1">
        <f>Tabella1[[#This Row],[R.D.]]*1.8*1.398</f>
        <v>6.9200999999999997</v>
      </c>
      <c r="M636" s="1">
        <f>Tabella1[[#This Row],[R.D.]]*1.8*1.398</f>
        <v>6.9200999999999997</v>
      </c>
      <c r="N636" s="1">
        <f>Tabella1[[#This Row],[R.D.]]*1.8*1.399</f>
        <v>6.9250500000000006</v>
      </c>
      <c r="O636" s="1">
        <f>ROUND(Tabella1[[#This Row],[R.D.]],2)</f>
        <v>2.75</v>
      </c>
      <c r="P636" s="1">
        <f>ROUND(Tabella1[[#This Row],[2019]],2)</f>
        <v>7.07</v>
      </c>
      <c r="Q636" s="1">
        <f>ROUND(Tabella1[[#This Row],[2018]],2)</f>
        <v>7</v>
      </c>
      <c r="R636" s="1">
        <f>ROUND(Tabella1[[#This Row],[2017]],2)</f>
        <v>6.94</v>
      </c>
      <c r="S636" s="1">
        <f>ROUND(Tabella1[[#This Row],[2016]],2)</f>
        <v>6.92</v>
      </c>
      <c r="T636" s="1">
        <f>ROUND(Tabella1[[#This Row],[2015]],2)</f>
        <v>6.92</v>
      </c>
      <c r="U636" s="1">
        <f>ROUND(Tabella1[[#This Row],[2014]],2)</f>
        <v>6.93</v>
      </c>
      <c r="V636" s="1">
        <f>SUM(Tabella1[[#This Row],[Canone 2019]:[Canone 2014]])</f>
        <v>41.78</v>
      </c>
    </row>
    <row r="637" spans="1:22" x14ac:dyDescent="0.25">
      <c r="A637" s="1" t="s">
        <v>459</v>
      </c>
      <c r="E637" s="1" t="s">
        <v>61</v>
      </c>
      <c r="F637" s="1" t="s">
        <v>26</v>
      </c>
      <c r="G637" s="1" t="s">
        <v>1040</v>
      </c>
      <c r="H637">
        <v>2.62</v>
      </c>
      <c r="I637" s="2">
        <f>Tabella1[[#This Row],[R.D.]]*1.8*1.429</f>
        <v>6.7391640000000006</v>
      </c>
      <c r="J637" s="1">
        <f>Tabella1[[#This Row],[R.D.]]*1.8*1.415</f>
        <v>6.6731400000000001</v>
      </c>
      <c r="K637" s="1">
        <f>Tabella1[[#This Row],[R.D.]]*1.8*1.403</f>
        <v>6.6165480000000008</v>
      </c>
      <c r="L637" s="1">
        <f>Tabella1[[#This Row],[R.D.]]*1.8*1.398</f>
        <v>6.5929679999999999</v>
      </c>
      <c r="M637" s="1">
        <f>Tabella1[[#This Row],[R.D.]]*1.8*1.398</f>
        <v>6.5929679999999999</v>
      </c>
      <c r="N637" s="1">
        <f>Tabella1[[#This Row],[R.D.]]*1.8*1.399</f>
        <v>6.5976840000000001</v>
      </c>
      <c r="O637" s="1">
        <f>ROUND(Tabella1[[#This Row],[R.D.]],2)</f>
        <v>2.62</v>
      </c>
      <c r="P637" s="1">
        <f>ROUND(Tabella1[[#This Row],[2019]],2)</f>
        <v>6.74</v>
      </c>
      <c r="Q637" s="1">
        <f>ROUND(Tabella1[[#This Row],[2018]],2)</f>
        <v>6.67</v>
      </c>
      <c r="R637" s="1">
        <f>ROUND(Tabella1[[#This Row],[2017]],2)</f>
        <v>6.62</v>
      </c>
      <c r="S637" s="1">
        <f>ROUND(Tabella1[[#This Row],[2016]],2)</f>
        <v>6.59</v>
      </c>
      <c r="T637" s="1">
        <f>ROUND(Tabella1[[#This Row],[2015]],2)</f>
        <v>6.59</v>
      </c>
      <c r="U637" s="1">
        <f>ROUND(Tabella1[[#This Row],[2014]],2)</f>
        <v>6.6</v>
      </c>
      <c r="V637" s="1">
        <f>SUM(Tabella1[[#This Row],[Canone 2019]:[Canone 2014]])</f>
        <v>39.81</v>
      </c>
    </row>
    <row r="638" spans="1:22" x14ac:dyDescent="0.25">
      <c r="A638" s="1" t="s">
        <v>461</v>
      </c>
      <c r="E638" s="1" t="s">
        <v>61</v>
      </c>
      <c r="F638" s="1" t="s">
        <v>124</v>
      </c>
      <c r="G638" s="1" t="s">
        <v>1301</v>
      </c>
      <c r="H638">
        <v>2.2999999999999998</v>
      </c>
      <c r="I638" s="2">
        <f>Tabella1[[#This Row],[R.D.]]*1.8*1.429</f>
        <v>5.9160599999999999</v>
      </c>
      <c r="J638" s="1">
        <f>Tabella1[[#This Row],[R.D.]]*1.8*1.415</f>
        <v>5.8580999999999994</v>
      </c>
      <c r="K638" s="1">
        <f>Tabella1[[#This Row],[R.D.]]*1.8*1.403</f>
        <v>5.8084199999999999</v>
      </c>
      <c r="L638" s="1">
        <f>Tabella1[[#This Row],[R.D.]]*1.8*1.398</f>
        <v>5.7877199999999993</v>
      </c>
      <c r="M638" s="1">
        <f>Tabella1[[#This Row],[R.D.]]*1.8*1.398</f>
        <v>5.7877199999999993</v>
      </c>
      <c r="N638" s="1">
        <f>Tabella1[[#This Row],[R.D.]]*1.8*1.399</f>
        <v>5.7918599999999998</v>
      </c>
      <c r="O638" s="1">
        <f>ROUND(Tabella1[[#This Row],[R.D.]],2)</f>
        <v>2.2999999999999998</v>
      </c>
      <c r="P638" s="1">
        <f>ROUND(Tabella1[[#This Row],[2019]],2)</f>
        <v>5.92</v>
      </c>
      <c r="Q638" s="1">
        <f>ROUND(Tabella1[[#This Row],[2018]],2)</f>
        <v>5.86</v>
      </c>
      <c r="R638" s="1">
        <f>ROUND(Tabella1[[#This Row],[2017]],2)</f>
        <v>5.81</v>
      </c>
      <c r="S638" s="1">
        <f>ROUND(Tabella1[[#This Row],[2016]],2)</f>
        <v>5.79</v>
      </c>
      <c r="T638" s="1">
        <f>ROUND(Tabella1[[#This Row],[2015]],2)</f>
        <v>5.79</v>
      </c>
      <c r="U638" s="1">
        <f>ROUND(Tabella1[[#This Row],[2014]],2)</f>
        <v>5.79</v>
      </c>
      <c r="V638" s="1">
        <f>SUM(Tabella1[[#This Row],[Canone 2019]:[Canone 2014]])</f>
        <v>34.96</v>
      </c>
    </row>
    <row r="639" spans="1:22" x14ac:dyDescent="0.25">
      <c r="A639" s="1" t="s">
        <v>463</v>
      </c>
      <c r="E639" s="1" t="s">
        <v>61</v>
      </c>
      <c r="F639" s="1" t="s">
        <v>125</v>
      </c>
      <c r="G639" s="1" t="s">
        <v>1049</v>
      </c>
      <c r="H639">
        <v>2.84</v>
      </c>
      <c r="I639" s="2">
        <f>Tabella1[[#This Row],[R.D.]]*1.8*1.429</f>
        <v>7.3050480000000002</v>
      </c>
      <c r="J639" s="1">
        <f>Tabella1[[#This Row],[R.D.]]*1.8*1.415</f>
        <v>7.2334800000000001</v>
      </c>
      <c r="K639" s="1">
        <f>Tabella1[[#This Row],[R.D.]]*1.8*1.403</f>
        <v>7.1721360000000001</v>
      </c>
      <c r="L639" s="1">
        <f>Tabella1[[#This Row],[R.D.]]*1.8*1.398</f>
        <v>7.1465759999999996</v>
      </c>
      <c r="M639" s="1">
        <f>Tabella1[[#This Row],[R.D.]]*1.8*1.398</f>
        <v>7.1465759999999996</v>
      </c>
      <c r="N639" s="1">
        <f>Tabella1[[#This Row],[R.D.]]*1.8*1.399</f>
        <v>7.151688</v>
      </c>
      <c r="O639" s="1">
        <f>ROUND(Tabella1[[#This Row],[R.D.]],2)</f>
        <v>2.84</v>
      </c>
      <c r="P639" s="1">
        <f>ROUND(Tabella1[[#This Row],[2019]],2)</f>
        <v>7.31</v>
      </c>
      <c r="Q639" s="1">
        <f>ROUND(Tabella1[[#This Row],[2018]],2)</f>
        <v>7.23</v>
      </c>
      <c r="R639" s="1">
        <f>ROUND(Tabella1[[#This Row],[2017]],2)</f>
        <v>7.17</v>
      </c>
      <c r="S639" s="1">
        <f>ROUND(Tabella1[[#This Row],[2016]],2)</f>
        <v>7.15</v>
      </c>
      <c r="T639" s="1">
        <f>ROUND(Tabella1[[#This Row],[2015]],2)</f>
        <v>7.15</v>
      </c>
      <c r="U639" s="1">
        <f>ROUND(Tabella1[[#This Row],[2014]],2)</f>
        <v>7.15</v>
      </c>
      <c r="V639" s="1">
        <f>SUM(Tabella1[[#This Row],[Canone 2019]:[Canone 2014]])</f>
        <v>43.16</v>
      </c>
    </row>
    <row r="640" spans="1:22" x14ac:dyDescent="0.25">
      <c r="A640" s="1" t="s">
        <v>465</v>
      </c>
      <c r="E640" s="1" t="s">
        <v>61</v>
      </c>
      <c r="F640" s="1" t="s">
        <v>1050</v>
      </c>
      <c r="H640">
        <v>0</v>
      </c>
      <c r="I640" s="2">
        <f>Tabella1[[#This Row],[R.D.]]*1.8*1.429</f>
        <v>0</v>
      </c>
      <c r="J640" s="1">
        <f>Tabella1[[#This Row],[R.D.]]*1.8*1.415</f>
        <v>0</v>
      </c>
      <c r="K640" s="1">
        <f>Tabella1[[#This Row],[R.D.]]*1.8*1.403</f>
        <v>0</v>
      </c>
      <c r="L640" s="1">
        <f>Tabella1[[#This Row],[R.D.]]*1.8*1.398</f>
        <v>0</v>
      </c>
      <c r="M640" s="1">
        <f>Tabella1[[#This Row],[R.D.]]*1.8*1.398</f>
        <v>0</v>
      </c>
      <c r="N640" s="1">
        <f>Tabella1[[#This Row],[R.D.]]*1.8*1.399</f>
        <v>0</v>
      </c>
      <c r="O640" s="1">
        <f>ROUND(Tabella1[[#This Row],[R.D.]],2)</f>
        <v>0</v>
      </c>
      <c r="P640" s="1">
        <f>ROUND(Tabella1[[#This Row],[2019]],2)</f>
        <v>0</v>
      </c>
      <c r="Q640" s="1">
        <f>ROUND(Tabella1[[#This Row],[2018]],2)</f>
        <v>0</v>
      </c>
      <c r="R640" s="1">
        <f>ROUND(Tabella1[[#This Row],[2017]],2)</f>
        <v>0</v>
      </c>
      <c r="S640" s="1">
        <f>ROUND(Tabella1[[#This Row],[2016]],2)</f>
        <v>0</v>
      </c>
      <c r="T640" s="1">
        <f>ROUND(Tabella1[[#This Row],[2015]],2)</f>
        <v>0</v>
      </c>
      <c r="U640" s="1">
        <f>ROUND(Tabella1[[#This Row],[2014]],2)</f>
        <v>0</v>
      </c>
      <c r="V640" s="1">
        <f>SUM(Tabella1[[#This Row],[Canone 2019]:[Canone 2014]])</f>
        <v>0</v>
      </c>
    </row>
    <row r="641" spans="1:22" x14ac:dyDescent="0.25">
      <c r="A641" s="1" t="s">
        <v>468</v>
      </c>
      <c r="E641" s="1" t="s">
        <v>61</v>
      </c>
      <c r="F641" s="1" t="s">
        <v>129</v>
      </c>
      <c r="G641" s="1" t="s">
        <v>1051</v>
      </c>
      <c r="H641">
        <v>1.38</v>
      </c>
      <c r="I641" s="2">
        <f>Tabella1[[#This Row],[R.D.]]*1.8*1.429</f>
        <v>3.549636</v>
      </c>
      <c r="J641" s="1">
        <f>Tabella1[[#This Row],[R.D.]]*1.8*1.415</f>
        <v>3.5148600000000001</v>
      </c>
      <c r="K641" s="1">
        <f>Tabella1[[#This Row],[R.D.]]*1.8*1.403</f>
        <v>3.485052</v>
      </c>
      <c r="L641" s="1">
        <f>Tabella1[[#This Row],[R.D.]]*1.8*1.398</f>
        <v>3.4726319999999999</v>
      </c>
      <c r="M641" s="1">
        <f>Tabella1[[#This Row],[R.D.]]*1.8*1.398</f>
        <v>3.4726319999999999</v>
      </c>
      <c r="N641" s="1">
        <f>Tabella1[[#This Row],[R.D.]]*1.8*1.399</f>
        <v>3.4751159999999999</v>
      </c>
      <c r="O641" s="1">
        <f>ROUND(Tabella1[[#This Row],[R.D.]],2)</f>
        <v>1.38</v>
      </c>
      <c r="P641" s="1">
        <f>ROUND(Tabella1[[#This Row],[2019]],2)</f>
        <v>3.55</v>
      </c>
      <c r="Q641" s="1">
        <f>ROUND(Tabella1[[#This Row],[2018]],2)</f>
        <v>3.51</v>
      </c>
      <c r="R641" s="1">
        <f>ROUND(Tabella1[[#This Row],[2017]],2)</f>
        <v>3.49</v>
      </c>
      <c r="S641" s="1">
        <f>ROUND(Tabella1[[#This Row],[2016]],2)</f>
        <v>3.47</v>
      </c>
      <c r="T641" s="1">
        <f>ROUND(Tabella1[[#This Row],[2015]],2)</f>
        <v>3.47</v>
      </c>
      <c r="U641" s="1">
        <f>ROUND(Tabella1[[#This Row],[2014]],2)</f>
        <v>3.48</v>
      </c>
      <c r="V641" s="1">
        <f>SUM(Tabella1[[#This Row],[Canone 2019]:[Canone 2014]])</f>
        <v>20.970000000000002</v>
      </c>
    </row>
    <row r="642" spans="1:22" x14ac:dyDescent="0.25">
      <c r="A642" s="1" t="s">
        <v>471</v>
      </c>
      <c r="E642" s="1" t="s">
        <v>61</v>
      </c>
      <c r="F642" s="1" t="s">
        <v>130</v>
      </c>
      <c r="G642" s="1" t="s">
        <v>1052</v>
      </c>
      <c r="H642">
        <v>3.05</v>
      </c>
      <c r="I642" s="2">
        <f>Tabella1[[#This Row],[R.D.]]*1.8*1.429</f>
        <v>7.8452100000000007</v>
      </c>
      <c r="J642" s="1">
        <f>Tabella1[[#This Row],[R.D.]]*1.8*1.415</f>
        <v>7.7683500000000008</v>
      </c>
      <c r="K642" s="1">
        <f>Tabella1[[#This Row],[R.D.]]*1.8*1.403</f>
        <v>7.7024700000000008</v>
      </c>
      <c r="L642" s="1">
        <f>Tabella1[[#This Row],[R.D.]]*1.8*1.398</f>
        <v>7.67502</v>
      </c>
      <c r="M642" s="1">
        <f>Tabella1[[#This Row],[R.D.]]*1.8*1.398</f>
        <v>7.67502</v>
      </c>
      <c r="N642" s="1">
        <f>Tabella1[[#This Row],[R.D.]]*1.8*1.399</f>
        <v>7.6805100000000008</v>
      </c>
      <c r="O642" s="1">
        <f>ROUND(Tabella1[[#This Row],[R.D.]],2)</f>
        <v>3.05</v>
      </c>
      <c r="P642" s="1">
        <f>ROUND(Tabella1[[#This Row],[2019]],2)</f>
        <v>7.85</v>
      </c>
      <c r="Q642" s="1">
        <f>ROUND(Tabella1[[#This Row],[2018]],2)</f>
        <v>7.77</v>
      </c>
      <c r="R642" s="1">
        <f>ROUND(Tabella1[[#This Row],[2017]],2)</f>
        <v>7.7</v>
      </c>
      <c r="S642" s="1">
        <f>ROUND(Tabella1[[#This Row],[2016]],2)</f>
        <v>7.68</v>
      </c>
      <c r="T642" s="1">
        <f>ROUND(Tabella1[[#This Row],[2015]],2)</f>
        <v>7.68</v>
      </c>
      <c r="U642" s="1">
        <f>ROUND(Tabella1[[#This Row],[2014]],2)</f>
        <v>7.68</v>
      </c>
      <c r="V642" s="1">
        <f>SUM(Tabella1[[#This Row],[Canone 2019]:[Canone 2014]])</f>
        <v>46.36</v>
      </c>
    </row>
    <row r="643" spans="1:22" x14ac:dyDescent="0.25">
      <c r="A643" s="1" t="s">
        <v>473</v>
      </c>
      <c r="E643" s="1" t="s">
        <v>61</v>
      </c>
      <c r="F643" s="1" t="s">
        <v>36</v>
      </c>
      <c r="G643" s="1" t="s">
        <v>1384</v>
      </c>
      <c r="H643">
        <v>3.98</v>
      </c>
      <c r="I643" s="2">
        <f>Tabella1[[#This Row],[R.D.]]*1.8*1.429</f>
        <v>10.237356</v>
      </c>
      <c r="J643" s="1">
        <f>Tabella1[[#This Row],[R.D.]]*1.8*1.415</f>
        <v>10.13706</v>
      </c>
      <c r="K643" s="1">
        <f>Tabella1[[#This Row],[R.D.]]*1.8*1.403</f>
        <v>10.051092000000001</v>
      </c>
      <c r="L643" s="1">
        <f>Tabella1[[#This Row],[R.D.]]*1.8*1.398</f>
        <v>10.015272</v>
      </c>
      <c r="M643" s="1">
        <f>Tabella1[[#This Row],[R.D.]]*1.8*1.398</f>
        <v>10.015272</v>
      </c>
      <c r="N643" s="1">
        <f>Tabella1[[#This Row],[R.D.]]*1.8*1.399</f>
        <v>10.022435999999999</v>
      </c>
      <c r="O643" s="1">
        <f>ROUND(Tabella1[[#This Row],[R.D.]],2)</f>
        <v>3.98</v>
      </c>
      <c r="P643" s="1">
        <f>ROUND(Tabella1[[#This Row],[2019]],2)</f>
        <v>10.24</v>
      </c>
      <c r="Q643" s="1">
        <f>ROUND(Tabella1[[#This Row],[2018]],2)</f>
        <v>10.14</v>
      </c>
      <c r="R643" s="1">
        <f>ROUND(Tabella1[[#This Row],[2017]],2)</f>
        <v>10.050000000000001</v>
      </c>
      <c r="S643" s="1">
        <f>ROUND(Tabella1[[#This Row],[2016]],2)</f>
        <v>10.02</v>
      </c>
      <c r="T643" s="1">
        <f>ROUND(Tabella1[[#This Row],[2015]],2)</f>
        <v>10.02</v>
      </c>
      <c r="U643" s="1">
        <f>ROUND(Tabella1[[#This Row],[2014]],2)</f>
        <v>10.02</v>
      </c>
      <c r="V643" s="1">
        <f>SUM(Tabella1[[#This Row],[Canone 2019]:[Canone 2014]])</f>
        <v>60.489999999999995</v>
      </c>
    </row>
    <row r="644" spans="1:22" x14ac:dyDescent="0.25">
      <c r="A644" s="1" t="s">
        <v>1053</v>
      </c>
      <c r="E644" s="1" t="s">
        <v>61</v>
      </c>
      <c r="F644" s="1" t="s">
        <v>266</v>
      </c>
      <c r="G644" s="1" t="s">
        <v>1054</v>
      </c>
      <c r="H644">
        <v>1.39</v>
      </c>
      <c r="I644" s="2">
        <f>Tabella1[[#This Row],[R.D.]]*1.8*1.429</f>
        <v>3.5753579999999996</v>
      </c>
      <c r="J644" s="1">
        <f>Tabella1[[#This Row],[R.D.]]*1.8*1.415</f>
        <v>3.54033</v>
      </c>
      <c r="K644" s="1">
        <f>Tabella1[[#This Row],[R.D.]]*1.8*1.403</f>
        <v>3.5103059999999999</v>
      </c>
      <c r="L644" s="1">
        <f>Tabella1[[#This Row],[R.D.]]*1.8*1.398</f>
        <v>3.4977959999999997</v>
      </c>
      <c r="M644" s="1">
        <f>Tabella1[[#This Row],[R.D.]]*1.8*1.398</f>
        <v>3.4977959999999997</v>
      </c>
      <c r="N644" s="1">
        <f>Tabella1[[#This Row],[R.D.]]*1.8*1.399</f>
        <v>3.5002979999999999</v>
      </c>
      <c r="O644" s="1">
        <f>ROUND(Tabella1[[#This Row],[R.D.]],2)</f>
        <v>1.39</v>
      </c>
      <c r="P644" s="1">
        <f>ROUND(Tabella1[[#This Row],[2019]],2)</f>
        <v>3.58</v>
      </c>
      <c r="Q644" s="1">
        <f>ROUND(Tabella1[[#This Row],[2018]],2)</f>
        <v>3.54</v>
      </c>
      <c r="R644" s="1">
        <f>ROUND(Tabella1[[#This Row],[2017]],2)</f>
        <v>3.51</v>
      </c>
      <c r="S644" s="1">
        <f>ROUND(Tabella1[[#This Row],[2016]],2)</f>
        <v>3.5</v>
      </c>
      <c r="T644" s="1">
        <f>ROUND(Tabella1[[#This Row],[2015]],2)</f>
        <v>3.5</v>
      </c>
      <c r="U644" s="1">
        <f>ROUND(Tabella1[[#This Row],[2014]],2)</f>
        <v>3.5</v>
      </c>
      <c r="V644" s="1">
        <f>SUM(Tabella1[[#This Row],[Canone 2019]:[Canone 2014]])</f>
        <v>21.13</v>
      </c>
    </row>
    <row r="645" spans="1:22" x14ac:dyDescent="0.25">
      <c r="A645" s="1" t="s">
        <v>1055</v>
      </c>
      <c r="E645" s="1" t="s">
        <v>61</v>
      </c>
      <c r="F645" s="1" t="s">
        <v>132</v>
      </c>
      <c r="G645" s="1" t="s">
        <v>591</v>
      </c>
      <c r="H645">
        <v>1.74</v>
      </c>
      <c r="I645" s="2">
        <f>Tabella1[[#This Row],[R.D.]]*1.8*1.429</f>
        <v>4.4756280000000004</v>
      </c>
      <c r="J645" s="1">
        <f>Tabella1[[#This Row],[R.D.]]*1.8*1.415</f>
        <v>4.4317800000000007</v>
      </c>
      <c r="K645" s="1">
        <f>Tabella1[[#This Row],[R.D.]]*1.8*1.403</f>
        <v>4.394196</v>
      </c>
      <c r="L645" s="1">
        <f>Tabella1[[#This Row],[R.D.]]*1.8*1.398</f>
        <v>4.3785359999999995</v>
      </c>
      <c r="M645" s="1">
        <f>Tabella1[[#This Row],[R.D.]]*1.8*1.398</f>
        <v>4.3785359999999995</v>
      </c>
      <c r="N645" s="1">
        <f>Tabella1[[#This Row],[R.D.]]*1.8*1.399</f>
        <v>4.3816680000000003</v>
      </c>
      <c r="O645" s="1">
        <f>ROUND(Tabella1[[#This Row],[R.D.]],2)</f>
        <v>1.74</v>
      </c>
      <c r="P645" s="1">
        <f>ROUND(Tabella1[[#This Row],[2019]],2)</f>
        <v>4.4800000000000004</v>
      </c>
      <c r="Q645" s="1">
        <f>ROUND(Tabella1[[#This Row],[2018]],2)</f>
        <v>4.43</v>
      </c>
      <c r="R645" s="1">
        <f>ROUND(Tabella1[[#This Row],[2017]],2)</f>
        <v>4.3899999999999997</v>
      </c>
      <c r="S645" s="1">
        <f>ROUND(Tabella1[[#This Row],[2016]],2)</f>
        <v>4.38</v>
      </c>
      <c r="T645" s="1">
        <f>ROUND(Tabella1[[#This Row],[2015]],2)</f>
        <v>4.38</v>
      </c>
      <c r="U645" s="1">
        <f>ROUND(Tabella1[[#This Row],[2014]],2)</f>
        <v>4.38</v>
      </c>
      <c r="V645" s="1">
        <f>SUM(Tabella1[[#This Row],[Canone 2019]:[Canone 2014]])</f>
        <v>26.439999999999998</v>
      </c>
    </row>
    <row r="646" spans="1:22" x14ac:dyDescent="0.25">
      <c r="A646" s="1" t="s">
        <v>1056</v>
      </c>
      <c r="E646" s="1" t="s">
        <v>61</v>
      </c>
      <c r="F646" s="1" t="s">
        <v>138</v>
      </c>
      <c r="G646" s="1" t="s">
        <v>302</v>
      </c>
      <c r="H646">
        <v>0.63</v>
      </c>
      <c r="I646" s="2">
        <f>Tabella1[[#This Row],[R.D.]]*1.8*1.429</f>
        <v>1.6204860000000003</v>
      </c>
      <c r="J646" s="1">
        <f>Tabella1[[#This Row],[R.D.]]*1.8*1.415</f>
        <v>1.6046100000000003</v>
      </c>
      <c r="K646" s="1">
        <f>Tabella1[[#This Row],[R.D.]]*1.8*1.403</f>
        <v>1.5910020000000002</v>
      </c>
      <c r="L646" s="1">
        <f>Tabella1[[#This Row],[R.D.]]*1.8*1.398</f>
        <v>1.585332</v>
      </c>
      <c r="M646" s="1">
        <f>Tabella1[[#This Row],[R.D.]]*1.8*1.398</f>
        <v>1.585332</v>
      </c>
      <c r="N646" s="1">
        <f>Tabella1[[#This Row],[R.D.]]*1.8*1.399</f>
        <v>1.5864660000000002</v>
      </c>
      <c r="O646" s="1">
        <f>ROUND(Tabella1[[#This Row],[R.D.]],2)</f>
        <v>0.63</v>
      </c>
      <c r="P646" s="1">
        <f>ROUND(Tabella1[[#This Row],[2019]],2)</f>
        <v>1.62</v>
      </c>
      <c r="Q646" s="1">
        <f>ROUND(Tabella1[[#This Row],[2018]],2)</f>
        <v>1.6</v>
      </c>
      <c r="R646" s="1">
        <f>ROUND(Tabella1[[#This Row],[2017]],2)</f>
        <v>1.59</v>
      </c>
      <c r="S646" s="1">
        <f>ROUND(Tabella1[[#This Row],[2016]],2)</f>
        <v>1.59</v>
      </c>
      <c r="T646" s="1">
        <f>ROUND(Tabella1[[#This Row],[2015]],2)</f>
        <v>1.59</v>
      </c>
      <c r="U646" s="1">
        <f>ROUND(Tabella1[[#This Row],[2014]],2)</f>
        <v>1.59</v>
      </c>
      <c r="V646" s="1">
        <f>SUM(Tabella1[[#This Row],[Canone 2019]:[Canone 2014]])</f>
        <v>9.58</v>
      </c>
    </row>
    <row r="647" spans="1:22" x14ac:dyDescent="0.25">
      <c r="A647" s="1" t="s">
        <v>1057</v>
      </c>
      <c r="E647" s="1" t="s">
        <v>61</v>
      </c>
      <c r="F647" s="1" t="s">
        <v>141</v>
      </c>
      <c r="G647" s="1" t="s">
        <v>1385</v>
      </c>
      <c r="H647">
        <v>1.82</v>
      </c>
      <c r="I647" s="2">
        <f>Tabella1[[#This Row],[R.D.]]*1.8*1.429</f>
        <v>4.6814040000000006</v>
      </c>
      <c r="J647" s="1">
        <f>Tabella1[[#This Row],[R.D.]]*1.8*1.415</f>
        <v>4.6355400000000007</v>
      </c>
      <c r="K647" s="1">
        <f>Tabella1[[#This Row],[R.D.]]*1.8*1.403</f>
        <v>4.5962280000000009</v>
      </c>
      <c r="L647" s="1">
        <f>Tabella1[[#This Row],[R.D.]]*1.8*1.398</f>
        <v>4.5798480000000001</v>
      </c>
      <c r="M647" s="1">
        <f>Tabella1[[#This Row],[R.D.]]*1.8*1.398</f>
        <v>4.5798480000000001</v>
      </c>
      <c r="N647" s="1">
        <f>Tabella1[[#This Row],[R.D.]]*1.8*1.399</f>
        <v>4.5831240000000006</v>
      </c>
      <c r="O647" s="1">
        <f>ROUND(Tabella1[[#This Row],[R.D.]],2)</f>
        <v>1.82</v>
      </c>
      <c r="P647" s="1">
        <f>ROUND(Tabella1[[#This Row],[2019]],2)</f>
        <v>4.68</v>
      </c>
      <c r="Q647" s="1">
        <f>ROUND(Tabella1[[#This Row],[2018]],2)</f>
        <v>4.6399999999999997</v>
      </c>
      <c r="R647" s="1">
        <f>ROUND(Tabella1[[#This Row],[2017]],2)</f>
        <v>4.5999999999999996</v>
      </c>
      <c r="S647" s="1">
        <f>ROUND(Tabella1[[#This Row],[2016]],2)</f>
        <v>4.58</v>
      </c>
      <c r="T647" s="1">
        <f>ROUND(Tabella1[[#This Row],[2015]],2)</f>
        <v>4.58</v>
      </c>
      <c r="U647" s="1">
        <f>ROUND(Tabella1[[#This Row],[2014]],2)</f>
        <v>4.58</v>
      </c>
      <c r="V647" s="1">
        <f>SUM(Tabella1[[#This Row],[Canone 2019]:[Canone 2014]])</f>
        <v>27.659999999999997</v>
      </c>
    </row>
    <row r="648" spans="1:22" x14ac:dyDescent="0.25">
      <c r="A648" s="1" t="s">
        <v>1058</v>
      </c>
      <c r="E648" s="1" t="s">
        <v>61</v>
      </c>
      <c r="F648" s="1" t="s">
        <v>142</v>
      </c>
      <c r="G648" s="1" t="s">
        <v>1386</v>
      </c>
      <c r="H648">
        <v>20.51</v>
      </c>
      <c r="I648" s="2">
        <f>Tabella1[[#This Row],[R.D.]]*1.8*1.429</f>
        <v>52.755822000000009</v>
      </c>
      <c r="J648" s="1">
        <f>Tabella1[[#This Row],[R.D.]]*1.8*1.415</f>
        <v>52.238970000000009</v>
      </c>
      <c r="K648" s="1">
        <f>Tabella1[[#This Row],[R.D.]]*1.8*1.403</f>
        <v>51.795954000000009</v>
      </c>
      <c r="L648" s="1">
        <f>Tabella1[[#This Row],[R.D.]]*1.8*1.398</f>
        <v>51.611364000000009</v>
      </c>
      <c r="M648" s="1">
        <f>Tabella1[[#This Row],[R.D.]]*1.8*1.398</f>
        <v>51.611364000000009</v>
      </c>
      <c r="N648" s="1">
        <f>Tabella1[[#This Row],[R.D.]]*1.8*1.399</f>
        <v>51.648282000000009</v>
      </c>
      <c r="O648" s="1">
        <f>ROUND(Tabella1[[#This Row],[R.D.]],2)</f>
        <v>20.51</v>
      </c>
      <c r="P648" s="1">
        <f>ROUND(Tabella1[[#This Row],[2019]],2)</f>
        <v>52.76</v>
      </c>
      <c r="Q648" s="1">
        <f>ROUND(Tabella1[[#This Row],[2018]],2)</f>
        <v>52.24</v>
      </c>
      <c r="R648" s="1">
        <f>ROUND(Tabella1[[#This Row],[2017]],2)</f>
        <v>51.8</v>
      </c>
      <c r="S648" s="1">
        <f>ROUND(Tabella1[[#This Row],[2016]],2)</f>
        <v>51.61</v>
      </c>
      <c r="T648" s="1">
        <f>ROUND(Tabella1[[#This Row],[2015]],2)</f>
        <v>51.61</v>
      </c>
      <c r="U648" s="1">
        <f>ROUND(Tabella1[[#This Row],[2014]],2)</f>
        <v>51.65</v>
      </c>
      <c r="V648" s="1">
        <f>SUM(Tabella1[[#This Row],[Canone 2019]:[Canone 2014]])</f>
        <v>311.67</v>
      </c>
    </row>
    <row r="649" spans="1:22" x14ac:dyDescent="0.25">
      <c r="A649" s="1" t="s">
        <v>1059</v>
      </c>
      <c r="E649" s="1" t="s">
        <v>61</v>
      </c>
      <c r="F649" s="1" t="s">
        <v>143</v>
      </c>
      <c r="G649" s="1" t="s">
        <v>1387</v>
      </c>
      <c r="H649">
        <v>1.96</v>
      </c>
      <c r="I649" s="2">
        <f>Tabella1[[#This Row],[R.D.]]*1.8*1.429</f>
        <v>5.041512</v>
      </c>
      <c r="J649" s="1">
        <f>Tabella1[[#This Row],[R.D.]]*1.8*1.415</f>
        <v>4.9921199999999999</v>
      </c>
      <c r="K649" s="1">
        <f>Tabella1[[#This Row],[R.D.]]*1.8*1.403</f>
        <v>4.9497840000000002</v>
      </c>
      <c r="L649" s="1">
        <f>Tabella1[[#This Row],[R.D.]]*1.8*1.398</f>
        <v>4.9321440000000001</v>
      </c>
      <c r="M649" s="1">
        <f>Tabella1[[#This Row],[R.D.]]*1.8*1.398</f>
        <v>4.9321440000000001</v>
      </c>
      <c r="N649" s="1">
        <f>Tabella1[[#This Row],[R.D.]]*1.8*1.399</f>
        <v>4.9356720000000003</v>
      </c>
      <c r="O649" s="1">
        <f>ROUND(Tabella1[[#This Row],[R.D.]],2)</f>
        <v>1.96</v>
      </c>
      <c r="P649" s="1">
        <f>ROUND(Tabella1[[#This Row],[2019]],2)</f>
        <v>5.04</v>
      </c>
      <c r="Q649" s="1">
        <f>ROUND(Tabella1[[#This Row],[2018]],2)</f>
        <v>4.99</v>
      </c>
      <c r="R649" s="1">
        <f>ROUND(Tabella1[[#This Row],[2017]],2)</f>
        <v>4.95</v>
      </c>
      <c r="S649" s="1">
        <f>ROUND(Tabella1[[#This Row],[2016]],2)</f>
        <v>4.93</v>
      </c>
      <c r="T649" s="1">
        <f>ROUND(Tabella1[[#This Row],[2015]],2)</f>
        <v>4.93</v>
      </c>
      <c r="U649" s="1">
        <f>ROUND(Tabella1[[#This Row],[2014]],2)</f>
        <v>4.9400000000000004</v>
      </c>
      <c r="V649" s="1">
        <f>SUM(Tabella1[[#This Row],[Canone 2019]:[Canone 2014]])</f>
        <v>29.78</v>
      </c>
    </row>
    <row r="650" spans="1:22" x14ac:dyDescent="0.25">
      <c r="A650" s="1" t="s">
        <v>1060</v>
      </c>
      <c r="E650" s="1" t="s">
        <v>61</v>
      </c>
      <c r="F650" s="1" t="s">
        <v>37</v>
      </c>
      <c r="G650" s="1" t="s">
        <v>1388</v>
      </c>
      <c r="H650">
        <v>3.97</v>
      </c>
      <c r="I650" s="2">
        <f>Tabella1[[#This Row],[R.D.]]*1.8*1.429</f>
        <v>10.211634000000002</v>
      </c>
      <c r="J650" s="1">
        <f>Tabella1[[#This Row],[R.D.]]*1.8*1.415</f>
        <v>10.111590000000001</v>
      </c>
      <c r="K650" s="1">
        <f>Tabella1[[#This Row],[R.D.]]*1.8*1.403</f>
        <v>10.025838000000002</v>
      </c>
      <c r="L650" s="1">
        <f>Tabella1[[#This Row],[R.D.]]*1.8*1.398</f>
        <v>9.9901080000000011</v>
      </c>
      <c r="M650" s="1">
        <f>Tabella1[[#This Row],[R.D.]]*1.8*1.398</f>
        <v>9.9901080000000011</v>
      </c>
      <c r="N650" s="1">
        <f>Tabella1[[#This Row],[R.D.]]*1.8*1.399</f>
        <v>9.9972540000000016</v>
      </c>
      <c r="O650" s="1">
        <f>ROUND(Tabella1[[#This Row],[R.D.]],2)</f>
        <v>3.97</v>
      </c>
      <c r="P650" s="1">
        <f>ROUND(Tabella1[[#This Row],[2019]],2)</f>
        <v>10.210000000000001</v>
      </c>
      <c r="Q650" s="1">
        <f>ROUND(Tabella1[[#This Row],[2018]],2)</f>
        <v>10.11</v>
      </c>
      <c r="R650" s="1">
        <f>ROUND(Tabella1[[#This Row],[2017]],2)</f>
        <v>10.029999999999999</v>
      </c>
      <c r="S650" s="1">
        <f>ROUND(Tabella1[[#This Row],[2016]],2)</f>
        <v>9.99</v>
      </c>
      <c r="T650" s="1">
        <f>ROUND(Tabella1[[#This Row],[2015]],2)</f>
        <v>9.99</v>
      </c>
      <c r="U650" s="1">
        <f>ROUND(Tabella1[[#This Row],[2014]],2)</f>
        <v>10</v>
      </c>
      <c r="V650" s="1">
        <f>SUM(Tabella1[[#This Row],[Canone 2019]:[Canone 2014]])</f>
        <v>60.330000000000005</v>
      </c>
    </row>
    <row r="651" spans="1:22" x14ac:dyDescent="0.25">
      <c r="A651" s="1" t="s">
        <v>1061</v>
      </c>
      <c r="E651" s="1" t="s">
        <v>61</v>
      </c>
      <c r="F651" s="1" t="s">
        <v>145</v>
      </c>
      <c r="G651" s="1" t="s">
        <v>1389</v>
      </c>
      <c r="H651">
        <v>3.47</v>
      </c>
      <c r="I651" s="2">
        <f>Tabella1[[#This Row],[R.D.]]*1.8*1.429</f>
        <v>8.9255340000000007</v>
      </c>
      <c r="J651" s="1">
        <f>Tabella1[[#This Row],[R.D.]]*1.8*1.415</f>
        <v>8.8380900000000011</v>
      </c>
      <c r="K651" s="1">
        <f>Tabella1[[#This Row],[R.D.]]*1.8*1.403</f>
        <v>8.7631380000000014</v>
      </c>
      <c r="L651" s="1">
        <f>Tabella1[[#This Row],[R.D.]]*1.8*1.398</f>
        <v>8.7319080000000007</v>
      </c>
      <c r="M651" s="1">
        <f>Tabella1[[#This Row],[R.D.]]*1.8*1.398</f>
        <v>8.7319080000000007</v>
      </c>
      <c r="N651" s="1">
        <f>Tabella1[[#This Row],[R.D.]]*1.8*1.399</f>
        <v>8.7381540000000015</v>
      </c>
      <c r="O651" s="1">
        <f>ROUND(Tabella1[[#This Row],[R.D.]],2)</f>
        <v>3.47</v>
      </c>
      <c r="P651" s="1">
        <f>ROUND(Tabella1[[#This Row],[2019]],2)</f>
        <v>8.93</v>
      </c>
      <c r="Q651" s="1">
        <f>ROUND(Tabella1[[#This Row],[2018]],2)</f>
        <v>8.84</v>
      </c>
      <c r="R651" s="1">
        <f>ROUND(Tabella1[[#This Row],[2017]],2)</f>
        <v>8.76</v>
      </c>
      <c r="S651" s="1">
        <f>ROUND(Tabella1[[#This Row],[2016]],2)</f>
        <v>8.73</v>
      </c>
      <c r="T651" s="1">
        <f>ROUND(Tabella1[[#This Row],[2015]],2)</f>
        <v>8.73</v>
      </c>
      <c r="U651" s="1">
        <f>ROUND(Tabella1[[#This Row],[2014]],2)</f>
        <v>8.74</v>
      </c>
      <c r="V651" s="1">
        <f>SUM(Tabella1[[#This Row],[Canone 2019]:[Canone 2014]])</f>
        <v>52.730000000000011</v>
      </c>
    </row>
    <row r="652" spans="1:22" x14ac:dyDescent="0.25">
      <c r="A652" s="1" t="s">
        <v>1062</v>
      </c>
      <c r="E652" s="1" t="s">
        <v>61</v>
      </c>
      <c r="F652" s="1" t="s">
        <v>1390</v>
      </c>
      <c r="H652">
        <v>0</v>
      </c>
      <c r="I652" s="2">
        <f>Tabella1[[#This Row],[R.D.]]*1.8*1.429</f>
        <v>0</v>
      </c>
      <c r="J652" s="1">
        <f>Tabella1[[#This Row],[R.D.]]*1.8*1.415</f>
        <v>0</v>
      </c>
      <c r="K652" s="1">
        <f>Tabella1[[#This Row],[R.D.]]*1.8*1.403</f>
        <v>0</v>
      </c>
      <c r="L652" s="1">
        <f>Tabella1[[#This Row],[R.D.]]*1.8*1.398</f>
        <v>0</v>
      </c>
      <c r="M652" s="1">
        <f>Tabella1[[#This Row],[R.D.]]*1.8*1.398</f>
        <v>0</v>
      </c>
      <c r="N652" s="1">
        <f>Tabella1[[#This Row],[R.D.]]*1.8*1.399</f>
        <v>0</v>
      </c>
      <c r="O652" s="1">
        <f>ROUND(Tabella1[[#This Row],[R.D.]],2)</f>
        <v>0</v>
      </c>
      <c r="P652" s="1">
        <f>ROUND(Tabella1[[#This Row],[2019]],2)</f>
        <v>0</v>
      </c>
      <c r="Q652" s="1">
        <f>ROUND(Tabella1[[#This Row],[2018]],2)</f>
        <v>0</v>
      </c>
      <c r="R652" s="1">
        <f>ROUND(Tabella1[[#This Row],[2017]],2)</f>
        <v>0</v>
      </c>
      <c r="S652" s="1">
        <f>ROUND(Tabella1[[#This Row],[2016]],2)</f>
        <v>0</v>
      </c>
      <c r="T652" s="1">
        <f>ROUND(Tabella1[[#This Row],[2015]],2)</f>
        <v>0</v>
      </c>
      <c r="U652" s="1">
        <f>ROUND(Tabella1[[#This Row],[2014]],2)</f>
        <v>0</v>
      </c>
      <c r="V652" s="1">
        <f>SUM(Tabella1[[#This Row],[Canone 2019]:[Canone 2014]])</f>
        <v>0</v>
      </c>
    </row>
    <row r="653" spans="1:22" x14ac:dyDescent="0.25">
      <c r="A653" s="1" t="s">
        <v>1063</v>
      </c>
      <c r="E653" s="1" t="s">
        <v>61</v>
      </c>
      <c r="F653" s="1" t="s">
        <v>148</v>
      </c>
      <c r="G653" s="1" t="s">
        <v>1064</v>
      </c>
      <c r="H653">
        <v>1.65</v>
      </c>
      <c r="I653" s="2">
        <f>Tabella1[[#This Row],[R.D.]]*1.8*1.429</f>
        <v>4.2441300000000002</v>
      </c>
      <c r="J653" s="1">
        <f>Tabella1[[#This Row],[R.D.]]*1.8*1.415</f>
        <v>4.2025499999999996</v>
      </c>
      <c r="K653" s="1">
        <f>Tabella1[[#This Row],[R.D.]]*1.8*1.403</f>
        <v>4.1669099999999997</v>
      </c>
      <c r="L653" s="1">
        <f>Tabella1[[#This Row],[R.D.]]*1.8*1.398</f>
        <v>4.1520599999999996</v>
      </c>
      <c r="M653" s="1">
        <f>Tabella1[[#This Row],[R.D.]]*1.8*1.398</f>
        <v>4.1520599999999996</v>
      </c>
      <c r="N653" s="1">
        <f>Tabella1[[#This Row],[R.D.]]*1.8*1.399</f>
        <v>4.15503</v>
      </c>
      <c r="O653" s="1">
        <f>ROUND(Tabella1[[#This Row],[R.D.]],2)</f>
        <v>1.65</v>
      </c>
      <c r="P653" s="1">
        <f>ROUND(Tabella1[[#This Row],[2019]],2)</f>
        <v>4.24</v>
      </c>
      <c r="Q653" s="1">
        <f>ROUND(Tabella1[[#This Row],[2018]],2)</f>
        <v>4.2</v>
      </c>
      <c r="R653" s="1">
        <f>ROUND(Tabella1[[#This Row],[2017]],2)</f>
        <v>4.17</v>
      </c>
      <c r="S653" s="1">
        <f>ROUND(Tabella1[[#This Row],[2016]],2)</f>
        <v>4.1500000000000004</v>
      </c>
      <c r="T653" s="1">
        <f>ROUND(Tabella1[[#This Row],[2015]],2)</f>
        <v>4.1500000000000004</v>
      </c>
      <c r="U653" s="1">
        <f>ROUND(Tabella1[[#This Row],[2014]],2)</f>
        <v>4.16</v>
      </c>
      <c r="V653" s="1">
        <f>SUM(Tabella1[[#This Row],[Canone 2019]:[Canone 2014]])</f>
        <v>25.070000000000004</v>
      </c>
    </row>
    <row r="654" spans="1:22" x14ac:dyDescent="0.25">
      <c r="A654" s="1" t="s">
        <v>1065</v>
      </c>
      <c r="E654" s="1" t="s">
        <v>61</v>
      </c>
      <c r="F654" s="1" t="s">
        <v>150</v>
      </c>
      <c r="G654" s="1" t="s">
        <v>1391</v>
      </c>
      <c r="H654">
        <v>0.67</v>
      </c>
      <c r="I654" s="2">
        <f>Tabella1[[#This Row],[R.D.]]*1.8*1.429</f>
        <v>1.7233740000000004</v>
      </c>
      <c r="J654" s="1">
        <f>Tabella1[[#This Row],[R.D.]]*1.8*1.415</f>
        <v>1.7064900000000003</v>
      </c>
      <c r="K654" s="1">
        <f>Tabella1[[#This Row],[R.D.]]*1.8*1.403</f>
        <v>1.6920180000000002</v>
      </c>
      <c r="L654" s="1">
        <f>Tabella1[[#This Row],[R.D.]]*1.8*1.398</f>
        <v>1.685988</v>
      </c>
      <c r="M654" s="1">
        <f>Tabella1[[#This Row],[R.D.]]*1.8*1.398</f>
        <v>1.685988</v>
      </c>
      <c r="N654" s="1">
        <f>Tabella1[[#This Row],[R.D.]]*1.8*1.399</f>
        <v>1.6871940000000003</v>
      </c>
      <c r="O654" s="1">
        <f>ROUND(Tabella1[[#This Row],[R.D.]],2)</f>
        <v>0.67</v>
      </c>
      <c r="P654" s="1">
        <f>ROUND(Tabella1[[#This Row],[2019]],2)</f>
        <v>1.72</v>
      </c>
      <c r="Q654" s="1">
        <f>ROUND(Tabella1[[#This Row],[2018]],2)</f>
        <v>1.71</v>
      </c>
      <c r="R654" s="1">
        <f>ROUND(Tabella1[[#This Row],[2017]],2)</f>
        <v>1.69</v>
      </c>
      <c r="S654" s="1">
        <f>ROUND(Tabella1[[#This Row],[2016]],2)</f>
        <v>1.69</v>
      </c>
      <c r="T654" s="1">
        <f>ROUND(Tabella1[[#This Row],[2015]],2)</f>
        <v>1.69</v>
      </c>
      <c r="U654" s="1">
        <f>ROUND(Tabella1[[#This Row],[2014]],2)</f>
        <v>1.69</v>
      </c>
      <c r="V654" s="1">
        <f>SUM(Tabella1[[#This Row],[Canone 2019]:[Canone 2014]])</f>
        <v>10.189999999999998</v>
      </c>
    </row>
    <row r="655" spans="1:22" x14ac:dyDescent="0.25">
      <c r="A655" s="1" t="s">
        <v>1066</v>
      </c>
      <c r="E655" s="1" t="s">
        <v>61</v>
      </c>
      <c r="F655" s="1" t="s">
        <v>281</v>
      </c>
      <c r="G655" s="1" t="s">
        <v>1067</v>
      </c>
      <c r="H655">
        <v>1.34</v>
      </c>
      <c r="I655" s="2">
        <f>Tabella1[[#This Row],[R.D.]]*1.8*1.429</f>
        <v>3.4467480000000008</v>
      </c>
      <c r="J655" s="1">
        <f>Tabella1[[#This Row],[R.D.]]*1.8*1.415</f>
        <v>3.4129800000000006</v>
      </c>
      <c r="K655" s="1">
        <f>Tabella1[[#This Row],[R.D.]]*1.8*1.403</f>
        <v>3.3840360000000005</v>
      </c>
      <c r="L655" s="1">
        <f>Tabella1[[#This Row],[R.D.]]*1.8*1.398</f>
        <v>3.3719760000000001</v>
      </c>
      <c r="M655" s="1">
        <f>Tabella1[[#This Row],[R.D.]]*1.8*1.398</f>
        <v>3.3719760000000001</v>
      </c>
      <c r="N655" s="1">
        <f>Tabella1[[#This Row],[R.D.]]*1.8*1.399</f>
        <v>3.3743880000000006</v>
      </c>
      <c r="O655" s="1">
        <f>ROUND(Tabella1[[#This Row],[R.D.]],2)</f>
        <v>1.34</v>
      </c>
      <c r="P655" s="1">
        <f>ROUND(Tabella1[[#This Row],[2019]],2)</f>
        <v>3.45</v>
      </c>
      <c r="Q655" s="1">
        <f>ROUND(Tabella1[[#This Row],[2018]],2)</f>
        <v>3.41</v>
      </c>
      <c r="R655" s="1">
        <f>ROUND(Tabella1[[#This Row],[2017]],2)</f>
        <v>3.38</v>
      </c>
      <c r="S655" s="1">
        <f>ROUND(Tabella1[[#This Row],[2016]],2)</f>
        <v>3.37</v>
      </c>
      <c r="T655" s="1">
        <f>ROUND(Tabella1[[#This Row],[2015]],2)</f>
        <v>3.37</v>
      </c>
      <c r="U655" s="1">
        <f>ROUND(Tabella1[[#This Row],[2014]],2)</f>
        <v>3.37</v>
      </c>
      <c r="V655" s="1">
        <f>SUM(Tabella1[[#This Row],[Canone 2019]:[Canone 2014]])</f>
        <v>20.350000000000001</v>
      </c>
    </row>
    <row r="656" spans="1:22" x14ac:dyDescent="0.25">
      <c r="A656" s="1" t="s">
        <v>1068</v>
      </c>
      <c r="E656" s="1" t="s">
        <v>61</v>
      </c>
      <c r="F656" s="1" t="s">
        <v>283</v>
      </c>
      <c r="G656" s="1" t="s">
        <v>1069</v>
      </c>
      <c r="H656">
        <v>0.71</v>
      </c>
      <c r="I656" s="2">
        <f>Tabella1[[#This Row],[R.D.]]*1.8*1.429</f>
        <v>1.8262620000000001</v>
      </c>
      <c r="J656" s="1">
        <f>Tabella1[[#This Row],[R.D.]]*1.8*1.415</f>
        <v>1.80837</v>
      </c>
      <c r="K656" s="1">
        <f>Tabella1[[#This Row],[R.D.]]*1.8*1.403</f>
        <v>1.793034</v>
      </c>
      <c r="L656" s="1">
        <f>Tabella1[[#This Row],[R.D.]]*1.8*1.398</f>
        <v>1.7866439999999999</v>
      </c>
      <c r="M656" s="1">
        <f>Tabella1[[#This Row],[R.D.]]*1.8*1.398</f>
        <v>1.7866439999999999</v>
      </c>
      <c r="N656" s="1">
        <f>Tabella1[[#This Row],[R.D.]]*1.8*1.399</f>
        <v>1.787922</v>
      </c>
      <c r="O656" s="1">
        <f>ROUND(Tabella1[[#This Row],[R.D.]],2)</f>
        <v>0.71</v>
      </c>
      <c r="P656" s="1">
        <f>ROUND(Tabella1[[#This Row],[2019]],2)</f>
        <v>1.83</v>
      </c>
      <c r="Q656" s="1">
        <f>ROUND(Tabella1[[#This Row],[2018]],2)</f>
        <v>1.81</v>
      </c>
      <c r="R656" s="1">
        <f>ROUND(Tabella1[[#This Row],[2017]],2)</f>
        <v>1.79</v>
      </c>
      <c r="S656" s="1">
        <f>ROUND(Tabella1[[#This Row],[2016]],2)</f>
        <v>1.79</v>
      </c>
      <c r="T656" s="1">
        <f>ROUND(Tabella1[[#This Row],[2015]],2)</f>
        <v>1.79</v>
      </c>
      <c r="U656" s="1">
        <f>ROUND(Tabella1[[#This Row],[2014]],2)</f>
        <v>1.79</v>
      </c>
      <c r="V656" s="1">
        <f>SUM(Tabella1[[#This Row],[Canone 2019]:[Canone 2014]])</f>
        <v>10.8</v>
      </c>
    </row>
    <row r="657" spans="1:22" x14ac:dyDescent="0.25">
      <c r="A657" s="1" t="s">
        <v>1070</v>
      </c>
      <c r="E657" s="1" t="s">
        <v>61</v>
      </c>
      <c r="F657" s="1" t="s">
        <v>285</v>
      </c>
      <c r="G657" s="1" t="s">
        <v>1392</v>
      </c>
      <c r="H657">
        <v>1.1100000000000001</v>
      </c>
      <c r="I657" s="2">
        <f>Tabella1[[#This Row],[R.D.]]*1.8*1.429</f>
        <v>2.8551420000000003</v>
      </c>
      <c r="J657" s="1">
        <f>Tabella1[[#This Row],[R.D.]]*1.8*1.415</f>
        <v>2.8271700000000002</v>
      </c>
      <c r="K657" s="1">
        <f>Tabella1[[#This Row],[R.D.]]*1.8*1.403</f>
        <v>2.8031940000000004</v>
      </c>
      <c r="L657" s="1">
        <f>Tabella1[[#This Row],[R.D.]]*1.8*1.398</f>
        <v>2.7932040000000002</v>
      </c>
      <c r="M657" s="1">
        <f>Tabella1[[#This Row],[R.D.]]*1.8*1.398</f>
        <v>2.7932040000000002</v>
      </c>
      <c r="N657" s="1">
        <f>Tabella1[[#This Row],[R.D.]]*1.8*1.399</f>
        <v>2.7952020000000002</v>
      </c>
      <c r="O657" s="1">
        <f>ROUND(Tabella1[[#This Row],[R.D.]],2)</f>
        <v>1.1100000000000001</v>
      </c>
      <c r="P657" s="1">
        <f>ROUND(Tabella1[[#This Row],[2019]],2)</f>
        <v>2.86</v>
      </c>
      <c r="Q657" s="1">
        <f>ROUND(Tabella1[[#This Row],[2018]],2)</f>
        <v>2.83</v>
      </c>
      <c r="R657" s="1">
        <f>ROUND(Tabella1[[#This Row],[2017]],2)</f>
        <v>2.8</v>
      </c>
      <c r="S657" s="1">
        <f>ROUND(Tabella1[[#This Row],[2016]],2)</f>
        <v>2.79</v>
      </c>
      <c r="T657" s="1">
        <f>ROUND(Tabella1[[#This Row],[2015]],2)</f>
        <v>2.79</v>
      </c>
      <c r="U657" s="1">
        <f>ROUND(Tabella1[[#This Row],[2014]],2)</f>
        <v>2.8</v>
      </c>
      <c r="V657" s="1">
        <f>SUM(Tabella1[[#This Row],[Canone 2019]:[Canone 2014]])</f>
        <v>16.869999999999997</v>
      </c>
    </row>
    <row r="658" spans="1:22" x14ac:dyDescent="0.25">
      <c r="A658" s="1" t="s">
        <v>1071</v>
      </c>
      <c r="E658" s="1" t="s">
        <v>61</v>
      </c>
      <c r="F658" s="1" t="s">
        <v>287</v>
      </c>
      <c r="G658" s="1" t="s">
        <v>1072</v>
      </c>
      <c r="H658">
        <v>3.58</v>
      </c>
      <c r="I658" s="2">
        <f>Tabella1[[#This Row],[R.D.]]*1.8*1.429</f>
        <v>9.208476000000001</v>
      </c>
      <c r="J658" s="1">
        <f>Tabella1[[#This Row],[R.D.]]*1.8*1.415</f>
        <v>9.1182599999999994</v>
      </c>
      <c r="K658" s="1">
        <f>Tabella1[[#This Row],[R.D.]]*1.8*1.403</f>
        <v>9.0409319999999997</v>
      </c>
      <c r="L658" s="1">
        <f>Tabella1[[#This Row],[R.D.]]*1.8*1.398</f>
        <v>9.0087119999999992</v>
      </c>
      <c r="M658" s="1">
        <f>Tabella1[[#This Row],[R.D.]]*1.8*1.398</f>
        <v>9.0087119999999992</v>
      </c>
      <c r="N658" s="1">
        <f>Tabella1[[#This Row],[R.D.]]*1.8*1.399</f>
        <v>9.0151559999999993</v>
      </c>
      <c r="O658" s="1">
        <f>ROUND(Tabella1[[#This Row],[R.D.]],2)</f>
        <v>3.58</v>
      </c>
      <c r="P658" s="1">
        <f>ROUND(Tabella1[[#This Row],[2019]],2)</f>
        <v>9.2100000000000009</v>
      </c>
      <c r="Q658" s="1">
        <f>ROUND(Tabella1[[#This Row],[2018]],2)</f>
        <v>9.1199999999999992</v>
      </c>
      <c r="R658" s="1">
        <f>ROUND(Tabella1[[#This Row],[2017]],2)</f>
        <v>9.0399999999999991</v>
      </c>
      <c r="S658" s="1">
        <f>ROUND(Tabella1[[#This Row],[2016]],2)</f>
        <v>9.01</v>
      </c>
      <c r="T658" s="1">
        <f>ROUND(Tabella1[[#This Row],[2015]],2)</f>
        <v>9.01</v>
      </c>
      <c r="U658" s="1">
        <f>ROUND(Tabella1[[#This Row],[2014]],2)</f>
        <v>9.02</v>
      </c>
      <c r="V658" s="1">
        <f>SUM(Tabella1[[#This Row],[Canone 2019]:[Canone 2014]])</f>
        <v>54.41</v>
      </c>
    </row>
    <row r="659" spans="1:22" x14ac:dyDescent="0.25">
      <c r="A659" s="1" t="s">
        <v>1073</v>
      </c>
      <c r="E659" s="1" t="s">
        <v>61</v>
      </c>
      <c r="F659" s="1" t="s">
        <v>290</v>
      </c>
      <c r="G659" s="1" t="s">
        <v>254</v>
      </c>
      <c r="H659">
        <v>1.64</v>
      </c>
      <c r="I659" s="2">
        <f>Tabella1[[#This Row],[R.D.]]*1.8*1.429</f>
        <v>4.2184080000000002</v>
      </c>
      <c r="J659" s="1">
        <f>Tabella1[[#This Row],[R.D.]]*1.8*1.415</f>
        <v>4.1770800000000001</v>
      </c>
      <c r="K659" s="1">
        <f>Tabella1[[#This Row],[R.D.]]*1.8*1.403</f>
        <v>4.1416560000000002</v>
      </c>
      <c r="L659" s="1">
        <f>Tabella1[[#This Row],[R.D.]]*1.8*1.398</f>
        <v>4.1268959999999995</v>
      </c>
      <c r="M659" s="1">
        <f>Tabella1[[#This Row],[R.D.]]*1.8*1.398</f>
        <v>4.1268959999999995</v>
      </c>
      <c r="N659" s="1">
        <f>Tabella1[[#This Row],[R.D.]]*1.8*1.399</f>
        <v>4.129848</v>
      </c>
      <c r="O659" s="1">
        <f>ROUND(Tabella1[[#This Row],[R.D.]],2)</f>
        <v>1.64</v>
      </c>
      <c r="P659" s="1">
        <f>ROUND(Tabella1[[#This Row],[2019]],2)</f>
        <v>4.22</v>
      </c>
      <c r="Q659" s="1">
        <f>ROUND(Tabella1[[#This Row],[2018]],2)</f>
        <v>4.18</v>
      </c>
      <c r="R659" s="1">
        <f>ROUND(Tabella1[[#This Row],[2017]],2)</f>
        <v>4.1399999999999997</v>
      </c>
      <c r="S659" s="1">
        <f>ROUND(Tabella1[[#This Row],[2016]],2)</f>
        <v>4.13</v>
      </c>
      <c r="T659" s="1">
        <f>ROUND(Tabella1[[#This Row],[2015]],2)</f>
        <v>4.13</v>
      </c>
      <c r="U659" s="1">
        <f>ROUND(Tabella1[[#This Row],[2014]],2)</f>
        <v>4.13</v>
      </c>
      <c r="V659" s="1">
        <f>SUM(Tabella1[[#This Row],[Canone 2019]:[Canone 2014]])</f>
        <v>24.929999999999996</v>
      </c>
    </row>
    <row r="660" spans="1:22" x14ac:dyDescent="0.25">
      <c r="A660" s="1" t="s">
        <v>1074</v>
      </c>
      <c r="E660" s="1" t="s">
        <v>61</v>
      </c>
      <c r="F660" s="1" t="s">
        <v>293</v>
      </c>
      <c r="G660" s="1" t="s">
        <v>200</v>
      </c>
      <c r="H660">
        <v>1.81</v>
      </c>
      <c r="I660" s="2">
        <f>Tabella1[[#This Row],[R.D.]]*1.8*1.429</f>
        <v>4.6556820000000005</v>
      </c>
      <c r="J660" s="1">
        <f>Tabella1[[#This Row],[R.D.]]*1.8*1.415</f>
        <v>4.6100700000000003</v>
      </c>
      <c r="K660" s="1">
        <f>Tabella1[[#This Row],[R.D.]]*1.8*1.403</f>
        <v>4.5709739999999996</v>
      </c>
      <c r="L660" s="1">
        <f>Tabella1[[#This Row],[R.D.]]*1.8*1.398</f>
        <v>4.554684</v>
      </c>
      <c r="M660" s="1">
        <f>Tabella1[[#This Row],[R.D.]]*1.8*1.398</f>
        <v>4.554684</v>
      </c>
      <c r="N660" s="1">
        <f>Tabella1[[#This Row],[R.D.]]*1.8*1.399</f>
        <v>4.5579419999999997</v>
      </c>
      <c r="O660" s="1">
        <f>ROUND(Tabella1[[#This Row],[R.D.]],2)</f>
        <v>1.81</v>
      </c>
      <c r="P660" s="1">
        <f>ROUND(Tabella1[[#This Row],[2019]],2)</f>
        <v>4.66</v>
      </c>
      <c r="Q660" s="1">
        <f>ROUND(Tabella1[[#This Row],[2018]],2)</f>
        <v>4.6100000000000003</v>
      </c>
      <c r="R660" s="1">
        <f>ROUND(Tabella1[[#This Row],[2017]],2)</f>
        <v>4.57</v>
      </c>
      <c r="S660" s="1">
        <f>ROUND(Tabella1[[#This Row],[2016]],2)</f>
        <v>4.55</v>
      </c>
      <c r="T660" s="1">
        <f>ROUND(Tabella1[[#This Row],[2015]],2)</f>
        <v>4.55</v>
      </c>
      <c r="U660" s="1">
        <f>ROUND(Tabella1[[#This Row],[2014]],2)</f>
        <v>4.5599999999999996</v>
      </c>
      <c r="V660" s="1">
        <f>SUM(Tabella1[[#This Row],[Canone 2019]:[Canone 2014]])</f>
        <v>27.5</v>
      </c>
    </row>
    <row r="661" spans="1:22" x14ac:dyDescent="0.25">
      <c r="A661" s="1" t="s">
        <v>1075</v>
      </c>
      <c r="E661" s="1" t="s">
        <v>61</v>
      </c>
      <c r="F661" s="1" t="s">
        <v>295</v>
      </c>
      <c r="G661" s="1" t="s">
        <v>1393</v>
      </c>
      <c r="H661">
        <v>1.76</v>
      </c>
      <c r="I661" s="2">
        <f>Tabella1[[#This Row],[R.D.]]*1.8*1.429</f>
        <v>4.5270720000000004</v>
      </c>
      <c r="J661" s="1">
        <f>Tabella1[[#This Row],[R.D.]]*1.8*1.415</f>
        <v>4.4827200000000005</v>
      </c>
      <c r="K661" s="1">
        <f>Tabella1[[#This Row],[R.D.]]*1.8*1.403</f>
        <v>4.4447040000000007</v>
      </c>
      <c r="L661" s="1">
        <f>Tabella1[[#This Row],[R.D.]]*1.8*1.398</f>
        <v>4.4288639999999999</v>
      </c>
      <c r="M661" s="1">
        <f>Tabella1[[#This Row],[R.D.]]*1.8*1.398</f>
        <v>4.4288639999999999</v>
      </c>
      <c r="N661" s="1">
        <f>Tabella1[[#This Row],[R.D.]]*1.8*1.399</f>
        <v>4.4320320000000004</v>
      </c>
      <c r="O661" s="1">
        <f>ROUND(Tabella1[[#This Row],[R.D.]],2)</f>
        <v>1.76</v>
      </c>
      <c r="P661" s="1">
        <f>ROUND(Tabella1[[#This Row],[2019]],2)</f>
        <v>4.53</v>
      </c>
      <c r="Q661" s="1">
        <f>ROUND(Tabella1[[#This Row],[2018]],2)</f>
        <v>4.4800000000000004</v>
      </c>
      <c r="R661" s="1">
        <f>ROUND(Tabella1[[#This Row],[2017]],2)</f>
        <v>4.4400000000000004</v>
      </c>
      <c r="S661" s="1">
        <f>ROUND(Tabella1[[#This Row],[2016]],2)</f>
        <v>4.43</v>
      </c>
      <c r="T661" s="1">
        <f>ROUND(Tabella1[[#This Row],[2015]],2)</f>
        <v>4.43</v>
      </c>
      <c r="U661" s="1">
        <f>ROUND(Tabella1[[#This Row],[2014]],2)</f>
        <v>4.43</v>
      </c>
      <c r="V661" s="1">
        <f>SUM(Tabella1[[#This Row],[Canone 2019]:[Canone 2014]])</f>
        <v>26.740000000000002</v>
      </c>
    </row>
    <row r="662" spans="1:22" x14ac:dyDescent="0.25">
      <c r="A662" s="1" t="s">
        <v>1076</v>
      </c>
      <c r="E662" s="1" t="s">
        <v>61</v>
      </c>
      <c r="F662" s="1" t="s">
        <v>1077</v>
      </c>
      <c r="H662">
        <v>0</v>
      </c>
      <c r="I662" s="2">
        <f>Tabella1[[#This Row],[R.D.]]*1.8*1.429</f>
        <v>0</v>
      </c>
      <c r="J662" s="1">
        <f>Tabella1[[#This Row],[R.D.]]*1.8*1.415</f>
        <v>0</v>
      </c>
      <c r="K662" s="1">
        <f>Tabella1[[#This Row],[R.D.]]*1.8*1.403</f>
        <v>0</v>
      </c>
      <c r="L662" s="1">
        <f>Tabella1[[#This Row],[R.D.]]*1.8*1.398</f>
        <v>0</v>
      </c>
      <c r="M662" s="1">
        <f>Tabella1[[#This Row],[R.D.]]*1.8*1.398</f>
        <v>0</v>
      </c>
      <c r="N662" s="1">
        <f>Tabella1[[#This Row],[R.D.]]*1.8*1.399</f>
        <v>0</v>
      </c>
      <c r="O662" s="1">
        <f>ROUND(Tabella1[[#This Row],[R.D.]],2)</f>
        <v>0</v>
      </c>
      <c r="P662" s="1">
        <f>ROUND(Tabella1[[#This Row],[2019]],2)</f>
        <v>0</v>
      </c>
      <c r="Q662" s="1">
        <f>ROUND(Tabella1[[#This Row],[2018]],2)</f>
        <v>0</v>
      </c>
      <c r="R662" s="1">
        <f>ROUND(Tabella1[[#This Row],[2017]],2)</f>
        <v>0</v>
      </c>
      <c r="S662" s="1">
        <f>ROUND(Tabella1[[#This Row],[2016]],2)</f>
        <v>0</v>
      </c>
      <c r="T662" s="1">
        <f>ROUND(Tabella1[[#This Row],[2015]],2)</f>
        <v>0</v>
      </c>
      <c r="U662" s="1">
        <f>ROUND(Tabella1[[#This Row],[2014]],2)</f>
        <v>0</v>
      </c>
      <c r="V662" s="1">
        <f>SUM(Tabella1[[#This Row],[Canone 2019]:[Canone 2014]])</f>
        <v>0</v>
      </c>
    </row>
    <row r="663" spans="1:22" x14ac:dyDescent="0.25">
      <c r="A663" s="1" t="s">
        <v>1078</v>
      </c>
      <c r="E663" s="1" t="s">
        <v>61</v>
      </c>
      <c r="F663" s="1" t="s">
        <v>300</v>
      </c>
      <c r="G663" s="1" t="s">
        <v>1079</v>
      </c>
      <c r="H663">
        <v>2.79</v>
      </c>
      <c r="I663" s="2">
        <f>Tabella1[[#This Row],[R.D.]]*1.8*1.429</f>
        <v>7.176438000000001</v>
      </c>
      <c r="J663" s="1">
        <f>Tabella1[[#This Row],[R.D.]]*1.8*1.415</f>
        <v>7.1061300000000003</v>
      </c>
      <c r="K663" s="1">
        <f>Tabella1[[#This Row],[R.D.]]*1.8*1.403</f>
        <v>7.0458660000000002</v>
      </c>
      <c r="L663" s="1">
        <f>Tabella1[[#This Row],[R.D.]]*1.8*1.398</f>
        <v>7.0207559999999996</v>
      </c>
      <c r="M663" s="1">
        <f>Tabella1[[#This Row],[R.D.]]*1.8*1.398</f>
        <v>7.0207559999999996</v>
      </c>
      <c r="N663" s="1">
        <f>Tabella1[[#This Row],[R.D.]]*1.8*1.399</f>
        <v>7.0257780000000007</v>
      </c>
      <c r="O663" s="1">
        <f>ROUND(Tabella1[[#This Row],[R.D.]],2)</f>
        <v>2.79</v>
      </c>
      <c r="P663" s="1">
        <f>ROUND(Tabella1[[#This Row],[2019]],2)</f>
        <v>7.18</v>
      </c>
      <c r="Q663" s="1">
        <f>ROUND(Tabella1[[#This Row],[2018]],2)</f>
        <v>7.11</v>
      </c>
      <c r="R663" s="1">
        <f>ROUND(Tabella1[[#This Row],[2017]],2)</f>
        <v>7.05</v>
      </c>
      <c r="S663" s="1">
        <f>ROUND(Tabella1[[#This Row],[2016]],2)</f>
        <v>7.02</v>
      </c>
      <c r="T663" s="1">
        <f>ROUND(Tabella1[[#This Row],[2015]],2)</f>
        <v>7.02</v>
      </c>
      <c r="U663" s="1">
        <f>ROUND(Tabella1[[#This Row],[2014]],2)</f>
        <v>7.03</v>
      </c>
      <c r="V663" s="1">
        <f>SUM(Tabella1[[#This Row],[Canone 2019]:[Canone 2014]])</f>
        <v>42.41</v>
      </c>
    </row>
    <row r="664" spans="1:22" x14ac:dyDescent="0.25">
      <c r="A664" s="1" t="s">
        <v>1080</v>
      </c>
      <c r="E664" s="1" t="s">
        <v>61</v>
      </c>
      <c r="F664" s="1" t="s">
        <v>303</v>
      </c>
      <c r="G664" s="1" t="s">
        <v>239</v>
      </c>
      <c r="H664">
        <v>3.42</v>
      </c>
      <c r="I664" s="2">
        <f>Tabella1[[#This Row],[R.D.]]*1.8*1.429</f>
        <v>8.7969240000000006</v>
      </c>
      <c r="J664" s="1">
        <f>Tabella1[[#This Row],[R.D.]]*1.8*1.415</f>
        <v>8.7107399999999995</v>
      </c>
      <c r="K664" s="1">
        <f>Tabella1[[#This Row],[R.D.]]*1.8*1.403</f>
        <v>8.6368679999999998</v>
      </c>
      <c r="L664" s="1">
        <f>Tabella1[[#This Row],[R.D.]]*1.8*1.398</f>
        <v>8.6060879999999997</v>
      </c>
      <c r="M664" s="1">
        <f>Tabella1[[#This Row],[R.D.]]*1.8*1.398</f>
        <v>8.6060879999999997</v>
      </c>
      <c r="N664" s="1">
        <f>Tabella1[[#This Row],[R.D.]]*1.8*1.399</f>
        <v>8.6122440000000005</v>
      </c>
      <c r="O664" s="1">
        <f>ROUND(Tabella1[[#This Row],[R.D.]],2)</f>
        <v>3.42</v>
      </c>
      <c r="P664" s="1">
        <f>ROUND(Tabella1[[#This Row],[2019]],2)</f>
        <v>8.8000000000000007</v>
      </c>
      <c r="Q664" s="1">
        <f>ROUND(Tabella1[[#This Row],[2018]],2)</f>
        <v>8.7100000000000009</v>
      </c>
      <c r="R664" s="1">
        <f>ROUND(Tabella1[[#This Row],[2017]],2)</f>
        <v>8.64</v>
      </c>
      <c r="S664" s="1">
        <f>ROUND(Tabella1[[#This Row],[2016]],2)</f>
        <v>8.61</v>
      </c>
      <c r="T664" s="1">
        <f>ROUND(Tabella1[[#This Row],[2015]],2)</f>
        <v>8.61</v>
      </c>
      <c r="U664" s="1">
        <f>ROUND(Tabella1[[#This Row],[2014]],2)</f>
        <v>8.61</v>
      </c>
      <c r="V664" s="1">
        <f>SUM(Tabella1[[#This Row],[Canone 2019]:[Canone 2014]])</f>
        <v>51.980000000000004</v>
      </c>
    </row>
    <row r="665" spans="1:22" x14ac:dyDescent="0.25">
      <c r="A665" s="1" t="s">
        <v>1081</v>
      </c>
      <c r="E665" s="1" t="s">
        <v>61</v>
      </c>
      <c r="F665" s="1" t="s">
        <v>305</v>
      </c>
      <c r="G665" s="1" t="s">
        <v>1359</v>
      </c>
      <c r="H665">
        <v>1.38</v>
      </c>
      <c r="I665" s="2">
        <f>Tabella1[[#This Row],[R.D.]]*1.8*1.429</f>
        <v>3.549636</v>
      </c>
      <c r="J665" s="1">
        <f>Tabella1[[#This Row],[R.D.]]*1.8*1.415</f>
        <v>3.5148600000000001</v>
      </c>
      <c r="K665" s="1">
        <f>Tabella1[[#This Row],[R.D.]]*1.8*1.403</f>
        <v>3.485052</v>
      </c>
      <c r="L665" s="1">
        <f>Tabella1[[#This Row],[R.D.]]*1.8*1.398</f>
        <v>3.4726319999999999</v>
      </c>
      <c r="M665" s="1">
        <f>Tabella1[[#This Row],[R.D.]]*1.8*1.398</f>
        <v>3.4726319999999999</v>
      </c>
      <c r="N665" s="1">
        <f>Tabella1[[#This Row],[R.D.]]*1.8*1.399</f>
        <v>3.4751159999999999</v>
      </c>
      <c r="O665" s="1">
        <f>ROUND(Tabella1[[#This Row],[R.D.]],2)</f>
        <v>1.38</v>
      </c>
      <c r="P665" s="1">
        <f>ROUND(Tabella1[[#This Row],[2019]],2)</f>
        <v>3.55</v>
      </c>
      <c r="Q665" s="1">
        <f>ROUND(Tabella1[[#This Row],[2018]],2)</f>
        <v>3.51</v>
      </c>
      <c r="R665" s="1">
        <f>ROUND(Tabella1[[#This Row],[2017]],2)</f>
        <v>3.49</v>
      </c>
      <c r="S665" s="1">
        <f>ROUND(Tabella1[[#This Row],[2016]],2)</f>
        <v>3.47</v>
      </c>
      <c r="T665" s="1">
        <f>ROUND(Tabella1[[#This Row],[2015]],2)</f>
        <v>3.47</v>
      </c>
      <c r="U665" s="1">
        <f>ROUND(Tabella1[[#This Row],[2014]],2)</f>
        <v>3.48</v>
      </c>
      <c r="V665" s="1">
        <f>SUM(Tabella1[[#This Row],[Canone 2019]:[Canone 2014]])</f>
        <v>20.970000000000002</v>
      </c>
    </row>
    <row r="666" spans="1:22" x14ac:dyDescent="0.25">
      <c r="A666" s="1" t="s">
        <v>476</v>
      </c>
      <c r="E666" s="1" t="s">
        <v>61</v>
      </c>
      <c r="F666" s="1" t="s">
        <v>308</v>
      </c>
      <c r="G666" s="1" t="s">
        <v>1394</v>
      </c>
      <c r="H666">
        <v>1.25</v>
      </c>
      <c r="I666" s="2">
        <f>Tabella1[[#This Row],[R.D.]]*1.8*1.429</f>
        <v>3.2152500000000002</v>
      </c>
      <c r="J666" s="1">
        <f>Tabella1[[#This Row],[R.D.]]*1.8*1.415</f>
        <v>3.1837499999999999</v>
      </c>
      <c r="K666" s="1">
        <f>Tabella1[[#This Row],[R.D.]]*1.8*1.403</f>
        <v>3.1567500000000002</v>
      </c>
      <c r="L666" s="1">
        <f>Tabella1[[#This Row],[R.D.]]*1.8*1.398</f>
        <v>3.1454999999999997</v>
      </c>
      <c r="M666" s="1">
        <f>Tabella1[[#This Row],[R.D.]]*1.8*1.398</f>
        <v>3.1454999999999997</v>
      </c>
      <c r="N666" s="1">
        <f>Tabella1[[#This Row],[R.D.]]*1.8*1.399</f>
        <v>3.1477500000000003</v>
      </c>
      <c r="O666" s="1">
        <f>ROUND(Tabella1[[#This Row],[R.D.]],2)</f>
        <v>1.25</v>
      </c>
      <c r="P666" s="1">
        <f>ROUND(Tabella1[[#This Row],[2019]],2)</f>
        <v>3.22</v>
      </c>
      <c r="Q666" s="1">
        <f>ROUND(Tabella1[[#This Row],[2018]],2)</f>
        <v>3.18</v>
      </c>
      <c r="R666" s="1">
        <f>ROUND(Tabella1[[#This Row],[2017]],2)</f>
        <v>3.16</v>
      </c>
      <c r="S666" s="1">
        <f>ROUND(Tabella1[[#This Row],[2016]],2)</f>
        <v>3.15</v>
      </c>
      <c r="T666" s="1">
        <f>ROUND(Tabella1[[#This Row],[2015]],2)</f>
        <v>3.15</v>
      </c>
      <c r="U666" s="1">
        <f>ROUND(Tabella1[[#This Row],[2014]],2)</f>
        <v>3.15</v>
      </c>
      <c r="V666" s="1">
        <f>SUM(Tabella1[[#This Row],[Canone 2019]:[Canone 2014]])</f>
        <v>19.010000000000002</v>
      </c>
    </row>
    <row r="667" spans="1:22" x14ac:dyDescent="0.25">
      <c r="A667" s="1" t="s">
        <v>1082</v>
      </c>
      <c r="E667" s="1" t="s">
        <v>61</v>
      </c>
      <c r="F667" s="1" t="s">
        <v>1395</v>
      </c>
      <c r="H667">
        <v>0</v>
      </c>
      <c r="I667" s="2">
        <f>Tabella1[[#This Row],[R.D.]]*1.8*1.429</f>
        <v>0</v>
      </c>
      <c r="J667" s="1">
        <f>Tabella1[[#This Row],[R.D.]]*1.8*1.415</f>
        <v>0</v>
      </c>
      <c r="K667" s="1">
        <f>Tabella1[[#This Row],[R.D.]]*1.8*1.403</f>
        <v>0</v>
      </c>
      <c r="L667" s="1">
        <f>Tabella1[[#This Row],[R.D.]]*1.8*1.398</f>
        <v>0</v>
      </c>
      <c r="M667" s="1">
        <f>Tabella1[[#This Row],[R.D.]]*1.8*1.398</f>
        <v>0</v>
      </c>
      <c r="N667" s="1">
        <f>Tabella1[[#This Row],[R.D.]]*1.8*1.399</f>
        <v>0</v>
      </c>
      <c r="O667" s="1">
        <f>ROUND(Tabella1[[#This Row],[R.D.]],2)</f>
        <v>0</v>
      </c>
      <c r="P667" s="1">
        <f>ROUND(Tabella1[[#This Row],[2019]],2)</f>
        <v>0</v>
      </c>
      <c r="Q667" s="1">
        <f>ROUND(Tabella1[[#This Row],[2018]],2)</f>
        <v>0</v>
      </c>
      <c r="R667" s="1">
        <f>ROUND(Tabella1[[#This Row],[2017]],2)</f>
        <v>0</v>
      </c>
      <c r="S667" s="1">
        <f>ROUND(Tabella1[[#This Row],[2016]],2)</f>
        <v>0</v>
      </c>
      <c r="T667" s="1">
        <f>ROUND(Tabella1[[#This Row],[2015]],2)</f>
        <v>0</v>
      </c>
      <c r="U667" s="1">
        <f>ROUND(Tabella1[[#This Row],[2014]],2)</f>
        <v>0</v>
      </c>
      <c r="V667" s="1">
        <f>SUM(Tabella1[[#This Row],[Canone 2019]:[Canone 2014]])</f>
        <v>0</v>
      </c>
    </row>
    <row r="668" spans="1:22" x14ac:dyDescent="0.25">
      <c r="A668" s="1" t="s">
        <v>1083</v>
      </c>
      <c r="E668" s="1" t="s">
        <v>61</v>
      </c>
      <c r="F668" s="1" t="s">
        <v>312</v>
      </c>
      <c r="G668" s="1" t="s">
        <v>1396</v>
      </c>
      <c r="H668">
        <v>2.67</v>
      </c>
      <c r="I668" s="2">
        <f>Tabella1[[#This Row],[R.D.]]*1.8*1.429</f>
        <v>6.8677740000000007</v>
      </c>
      <c r="J668" s="1">
        <f>Tabella1[[#This Row],[R.D.]]*1.8*1.415</f>
        <v>6.8004899999999999</v>
      </c>
      <c r="K668" s="1">
        <f>Tabella1[[#This Row],[R.D.]]*1.8*1.403</f>
        <v>6.7428179999999998</v>
      </c>
      <c r="L668" s="1">
        <f>Tabella1[[#This Row],[R.D.]]*1.8*1.398</f>
        <v>6.718788</v>
      </c>
      <c r="M668" s="1">
        <f>Tabella1[[#This Row],[R.D.]]*1.8*1.398</f>
        <v>6.718788</v>
      </c>
      <c r="N668" s="1">
        <f>Tabella1[[#This Row],[R.D.]]*1.8*1.399</f>
        <v>6.7235940000000003</v>
      </c>
      <c r="O668" s="1">
        <f>ROUND(Tabella1[[#This Row],[R.D.]],2)</f>
        <v>2.67</v>
      </c>
      <c r="P668" s="1">
        <f>ROUND(Tabella1[[#This Row],[2019]],2)</f>
        <v>6.87</v>
      </c>
      <c r="Q668" s="1">
        <f>ROUND(Tabella1[[#This Row],[2018]],2)</f>
        <v>6.8</v>
      </c>
      <c r="R668" s="1">
        <f>ROUND(Tabella1[[#This Row],[2017]],2)</f>
        <v>6.74</v>
      </c>
      <c r="S668" s="1">
        <f>ROUND(Tabella1[[#This Row],[2016]],2)</f>
        <v>6.72</v>
      </c>
      <c r="T668" s="1">
        <f>ROUND(Tabella1[[#This Row],[2015]],2)</f>
        <v>6.72</v>
      </c>
      <c r="U668" s="1">
        <f>ROUND(Tabella1[[#This Row],[2014]],2)</f>
        <v>6.72</v>
      </c>
      <c r="V668" s="1">
        <f>SUM(Tabella1[[#This Row],[Canone 2019]:[Canone 2014]])</f>
        <v>40.57</v>
      </c>
    </row>
    <row r="669" spans="1:22" x14ac:dyDescent="0.25">
      <c r="A669" s="1" t="s">
        <v>1084</v>
      </c>
      <c r="E669" s="1" t="s">
        <v>61</v>
      </c>
      <c r="F669" s="1" t="s">
        <v>315</v>
      </c>
      <c r="G669" s="1" t="s">
        <v>1397</v>
      </c>
      <c r="H669">
        <v>3.52</v>
      </c>
      <c r="I669" s="2">
        <f>Tabella1[[#This Row],[R.D.]]*1.8*1.429</f>
        <v>9.0541440000000009</v>
      </c>
      <c r="J669" s="1">
        <f>Tabella1[[#This Row],[R.D.]]*1.8*1.415</f>
        <v>8.965440000000001</v>
      </c>
      <c r="K669" s="1">
        <f>Tabella1[[#This Row],[R.D.]]*1.8*1.403</f>
        <v>8.8894080000000013</v>
      </c>
      <c r="L669" s="1">
        <f>Tabella1[[#This Row],[R.D.]]*1.8*1.398</f>
        <v>8.8577279999999998</v>
      </c>
      <c r="M669" s="1">
        <f>Tabella1[[#This Row],[R.D.]]*1.8*1.398</f>
        <v>8.8577279999999998</v>
      </c>
      <c r="N669" s="1">
        <f>Tabella1[[#This Row],[R.D.]]*1.8*1.399</f>
        <v>8.8640640000000008</v>
      </c>
      <c r="O669" s="1">
        <f>ROUND(Tabella1[[#This Row],[R.D.]],2)</f>
        <v>3.52</v>
      </c>
      <c r="P669" s="1">
        <f>ROUND(Tabella1[[#This Row],[2019]],2)</f>
        <v>9.0500000000000007</v>
      </c>
      <c r="Q669" s="1">
        <f>ROUND(Tabella1[[#This Row],[2018]],2)</f>
        <v>8.9700000000000006</v>
      </c>
      <c r="R669" s="1">
        <f>ROUND(Tabella1[[#This Row],[2017]],2)</f>
        <v>8.89</v>
      </c>
      <c r="S669" s="1">
        <f>ROUND(Tabella1[[#This Row],[2016]],2)</f>
        <v>8.86</v>
      </c>
      <c r="T669" s="1">
        <f>ROUND(Tabella1[[#This Row],[2015]],2)</f>
        <v>8.86</v>
      </c>
      <c r="U669" s="1">
        <f>ROUND(Tabella1[[#This Row],[2014]],2)</f>
        <v>8.86</v>
      </c>
      <c r="V669" s="1">
        <f>SUM(Tabella1[[#This Row],[Canone 2019]:[Canone 2014]])</f>
        <v>53.49</v>
      </c>
    </row>
    <row r="670" spans="1:22" x14ac:dyDescent="0.25">
      <c r="A670" s="1" t="s">
        <v>1085</v>
      </c>
      <c r="E670" s="1" t="s">
        <v>61</v>
      </c>
      <c r="F670" s="1" t="s">
        <v>318</v>
      </c>
      <c r="G670" s="1" t="s">
        <v>1044</v>
      </c>
      <c r="H670">
        <v>0.67</v>
      </c>
      <c r="I670" s="2">
        <f>Tabella1[[#This Row],[R.D.]]*1.8*1.429</f>
        <v>1.7233740000000004</v>
      </c>
      <c r="J670" s="1">
        <f>Tabella1[[#This Row],[R.D.]]*1.8*1.415</f>
        <v>1.7064900000000003</v>
      </c>
      <c r="K670" s="1">
        <f>Tabella1[[#This Row],[R.D.]]*1.8*1.403</f>
        <v>1.6920180000000002</v>
      </c>
      <c r="L670" s="1">
        <f>Tabella1[[#This Row],[R.D.]]*1.8*1.398</f>
        <v>1.685988</v>
      </c>
      <c r="M670" s="1">
        <f>Tabella1[[#This Row],[R.D.]]*1.8*1.398</f>
        <v>1.685988</v>
      </c>
      <c r="N670" s="1">
        <f>Tabella1[[#This Row],[R.D.]]*1.8*1.399</f>
        <v>1.6871940000000003</v>
      </c>
      <c r="O670" s="1">
        <f>ROUND(Tabella1[[#This Row],[R.D.]],2)</f>
        <v>0.67</v>
      </c>
      <c r="P670" s="1">
        <f>ROUND(Tabella1[[#This Row],[2019]],2)</f>
        <v>1.72</v>
      </c>
      <c r="Q670" s="1">
        <f>ROUND(Tabella1[[#This Row],[2018]],2)</f>
        <v>1.71</v>
      </c>
      <c r="R670" s="1">
        <f>ROUND(Tabella1[[#This Row],[2017]],2)</f>
        <v>1.69</v>
      </c>
      <c r="S670" s="1">
        <f>ROUND(Tabella1[[#This Row],[2016]],2)</f>
        <v>1.69</v>
      </c>
      <c r="T670" s="1">
        <f>ROUND(Tabella1[[#This Row],[2015]],2)</f>
        <v>1.69</v>
      </c>
      <c r="U670" s="1">
        <f>ROUND(Tabella1[[#This Row],[2014]],2)</f>
        <v>1.69</v>
      </c>
      <c r="V670" s="1">
        <f>SUM(Tabella1[[#This Row],[Canone 2019]:[Canone 2014]])</f>
        <v>10.189999999999998</v>
      </c>
    </row>
    <row r="671" spans="1:22" x14ac:dyDescent="0.25">
      <c r="A671" s="1" t="s">
        <v>1086</v>
      </c>
      <c r="E671" s="1" t="s">
        <v>61</v>
      </c>
      <c r="F671" s="1" t="s">
        <v>320</v>
      </c>
      <c r="G671" s="1" t="s">
        <v>1398</v>
      </c>
      <c r="H671">
        <v>1.65</v>
      </c>
      <c r="I671" s="2">
        <f>Tabella1[[#This Row],[R.D.]]*1.8*1.429</f>
        <v>4.2441300000000002</v>
      </c>
      <c r="J671" s="1">
        <f>Tabella1[[#This Row],[R.D.]]*1.8*1.415</f>
        <v>4.2025499999999996</v>
      </c>
      <c r="K671" s="1">
        <f>Tabella1[[#This Row],[R.D.]]*1.8*1.403</f>
        <v>4.1669099999999997</v>
      </c>
      <c r="L671" s="1">
        <f>Tabella1[[#This Row],[R.D.]]*1.8*1.398</f>
        <v>4.1520599999999996</v>
      </c>
      <c r="M671" s="1">
        <f>Tabella1[[#This Row],[R.D.]]*1.8*1.398</f>
        <v>4.1520599999999996</v>
      </c>
      <c r="N671" s="1">
        <f>Tabella1[[#This Row],[R.D.]]*1.8*1.399</f>
        <v>4.15503</v>
      </c>
      <c r="O671" s="1">
        <f>ROUND(Tabella1[[#This Row],[R.D.]],2)</f>
        <v>1.65</v>
      </c>
      <c r="P671" s="1">
        <f>ROUND(Tabella1[[#This Row],[2019]],2)</f>
        <v>4.24</v>
      </c>
      <c r="Q671" s="1">
        <f>ROUND(Tabella1[[#This Row],[2018]],2)</f>
        <v>4.2</v>
      </c>
      <c r="R671" s="1">
        <f>ROUND(Tabella1[[#This Row],[2017]],2)</f>
        <v>4.17</v>
      </c>
      <c r="S671" s="1">
        <f>ROUND(Tabella1[[#This Row],[2016]],2)</f>
        <v>4.1500000000000004</v>
      </c>
      <c r="T671" s="1">
        <f>ROUND(Tabella1[[#This Row],[2015]],2)</f>
        <v>4.1500000000000004</v>
      </c>
      <c r="U671" s="1">
        <f>ROUND(Tabella1[[#This Row],[2014]],2)</f>
        <v>4.16</v>
      </c>
      <c r="V671" s="1">
        <f>SUM(Tabella1[[#This Row],[Canone 2019]:[Canone 2014]])</f>
        <v>25.070000000000004</v>
      </c>
    </row>
    <row r="672" spans="1:22" x14ac:dyDescent="0.25">
      <c r="A672" s="1" t="s">
        <v>1087</v>
      </c>
      <c r="E672" s="1" t="s">
        <v>61</v>
      </c>
      <c r="F672" s="1" t="s">
        <v>322</v>
      </c>
      <c r="G672" s="1" t="s">
        <v>1399</v>
      </c>
      <c r="H672">
        <v>3.83</v>
      </c>
      <c r="I672" s="2">
        <f>Tabella1[[#This Row],[R.D.]]*1.8*1.429</f>
        <v>9.8515259999999998</v>
      </c>
      <c r="J672" s="1">
        <f>Tabella1[[#This Row],[R.D.]]*1.8*1.415</f>
        <v>9.7550100000000004</v>
      </c>
      <c r="K672" s="1">
        <f>Tabella1[[#This Row],[R.D.]]*1.8*1.403</f>
        <v>9.6722820000000009</v>
      </c>
      <c r="L672" s="1">
        <f>Tabella1[[#This Row],[R.D.]]*1.8*1.398</f>
        <v>9.6378120000000003</v>
      </c>
      <c r="M672" s="1">
        <f>Tabella1[[#This Row],[R.D.]]*1.8*1.398</f>
        <v>9.6378120000000003</v>
      </c>
      <c r="N672" s="1">
        <f>Tabella1[[#This Row],[R.D.]]*1.8*1.399</f>
        <v>9.6447060000000011</v>
      </c>
      <c r="O672" s="1">
        <f>ROUND(Tabella1[[#This Row],[R.D.]],2)</f>
        <v>3.83</v>
      </c>
      <c r="P672" s="1">
        <f>ROUND(Tabella1[[#This Row],[2019]],2)</f>
        <v>9.85</v>
      </c>
      <c r="Q672" s="1">
        <f>ROUND(Tabella1[[#This Row],[2018]],2)</f>
        <v>9.76</v>
      </c>
      <c r="R672" s="1">
        <f>ROUND(Tabella1[[#This Row],[2017]],2)</f>
        <v>9.67</v>
      </c>
      <c r="S672" s="1">
        <f>ROUND(Tabella1[[#This Row],[2016]],2)</f>
        <v>9.64</v>
      </c>
      <c r="T672" s="1">
        <f>ROUND(Tabella1[[#This Row],[2015]],2)</f>
        <v>9.64</v>
      </c>
      <c r="U672" s="1">
        <f>ROUND(Tabella1[[#This Row],[2014]],2)</f>
        <v>9.64</v>
      </c>
      <c r="V672" s="1">
        <f>SUM(Tabella1[[#This Row],[Canone 2019]:[Canone 2014]])</f>
        <v>58.2</v>
      </c>
    </row>
    <row r="673" spans="1:22" x14ac:dyDescent="0.25">
      <c r="A673" s="1" t="s">
        <v>1088</v>
      </c>
      <c r="E673" s="1" t="s">
        <v>61</v>
      </c>
      <c r="F673" s="1" t="s">
        <v>648</v>
      </c>
      <c r="G673" s="1" t="s">
        <v>1096</v>
      </c>
      <c r="H673">
        <v>0.75</v>
      </c>
      <c r="I673" s="2">
        <f>Tabella1[[#This Row],[R.D.]]*1.8*1.429</f>
        <v>1.9291500000000001</v>
      </c>
      <c r="J673" s="1">
        <f>Tabella1[[#This Row],[R.D.]]*1.8*1.415</f>
        <v>1.9102500000000002</v>
      </c>
      <c r="K673" s="1">
        <f>Tabella1[[#This Row],[R.D.]]*1.8*1.403</f>
        <v>1.8940500000000002</v>
      </c>
      <c r="L673" s="1">
        <f>Tabella1[[#This Row],[R.D.]]*1.8*1.398</f>
        <v>1.8873</v>
      </c>
      <c r="M673" s="1">
        <f>Tabella1[[#This Row],[R.D.]]*1.8*1.398</f>
        <v>1.8873</v>
      </c>
      <c r="N673" s="1">
        <f>Tabella1[[#This Row],[R.D.]]*1.8*1.399</f>
        <v>1.8886500000000002</v>
      </c>
      <c r="O673" s="1">
        <f>ROUND(Tabella1[[#This Row],[R.D.]],2)</f>
        <v>0.75</v>
      </c>
      <c r="P673" s="1">
        <f>ROUND(Tabella1[[#This Row],[2019]],2)</f>
        <v>1.93</v>
      </c>
      <c r="Q673" s="1">
        <f>ROUND(Tabella1[[#This Row],[2018]],2)</f>
        <v>1.91</v>
      </c>
      <c r="R673" s="1">
        <f>ROUND(Tabella1[[#This Row],[2017]],2)</f>
        <v>1.89</v>
      </c>
      <c r="S673" s="1">
        <f>ROUND(Tabella1[[#This Row],[2016]],2)</f>
        <v>1.89</v>
      </c>
      <c r="T673" s="1">
        <f>ROUND(Tabella1[[#This Row],[2015]],2)</f>
        <v>1.89</v>
      </c>
      <c r="U673" s="1">
        <f>ROUND(Tabella1[[#This Row],[2014]],2)</f>
        <v>1.89</v>
      </c>
      <c r="V673" s="1">
        <f>SUM(Tabella1[[#This Row],[Canone 2019]:[Canone 2014]])</f>
        <v>11.4</v>
      </c>
    </row>
    <row r="674" spans="1:22" x14ac:dyDescent="0.25">
      <c r="A674" s="1" t="s">
        <v>1089</v>
      </c>
      <c r="E674" s="1" t="s">
        <v>61</v>
      </c>
      <c r="F674" s="1" t="s">
        <v>650</v>
      </c>
      <c r="G674" s="1" t="s">
        <v>1400</v>
      </c>
      <c r="H674">
        <v>5.27</v>
      </c>
      <c r="I674" s="2">
        <f>Tabella1[[#This Row],[R.D.]]*1.8*1.429</f>
        <v>13.555493999999999</v>
      </c>
      <c r="J674" s="1">
        <f>Tabella1[[#This Row],[R.D.]]*1.8*1.415</f>
        <v>13.422689999999999</v>
      </c>
      <c r="K674" s="1">
        <f>Tabella1[[#This Row],[R.D.]]*1.8*1.403</f>
        <v>13.308857999999999</v>
      </c>
      <c r="L674" s="1">
        <f>Tabella1[[#This Row],[R.D.]]*1.8*1.398</f>
        <v>13.261427999999997</v>
      </c>
      <c r="M674" s="1">
        <f>Tabella1[[#This Row],[R.D.]]*1.8*1.398</f>
        <v>13.261427999999997</v>
      </c>
      <c r="N674" s="1">
        <f>Tabella1[[#This Row],[R.D.]]*1.8*1.399</f>
        <v>13.270913999999999</v>
      </c>
      <c r="O674" s="1">
        <f>ROUND(Tabella1[[#This Row],[R.D.]],2)</f>
        <v>5.27</v>
      </c>
      <c r="P674" s="1">
        <f>ROUND(Tabella1[[#This Row],[2019]],2)</f>
        <v>13.56</v>
      </c>
      <c r="Q674" s="1">
        <f>ROUND(Tabella1[[#This Row],[2018]],2)</f>
        <v>13.42</v>
      </c>
      <c r="R674" s="1">
        <f>ROUND(Tabella1[[#This Row],[2017]],2)</f>
        <v>13.31</v>
      </c>
      <c r="S674" s="1">
        <f>ROUND(Tabella1[[#This Row],[2016]],2)</f>
        <v>13.26</v>
      </c>
      <c r="T674" s="1">
        <f>ROUND(Tabella1[[#This Row],[2015]],2)</f>
        <v>13.26</v>
      </c>
      <c r="U674" s="1">
        <f>ROUND(Tabella1[[#This Row],[2014]],2)</f>
        <v>13.27</v>
      </c>
      <c r="V674" s="1">
        <f>SUM(Tabella1[[#This Row],[Canone 2019]:[Canone 2014]])</f>
        <v>80.08</v>
      </c>
    </row>
    <row r="675" spans="1:22" x14ac:dyDescent="0.25">
      <c r="A675" s="1" t="s">
        <v>1090</v>
      </c>
      <c r="E675" s="1" t="s">
        <v>61</v>
      </c>
      <c r="F675" s="1" t="s">
        <v>663</v>
      </c>
      <c r="G675" s="1" t="s">
        <v>1401</v>
      </c>
      <c r="H675">
        <v>28.89</v>
      </c>
      <c r="I675" s="2">
        <f>Tabella1[[#This Row],[R.D.]]*1.8*1.429</f>
        <v>74.31085800000001</v>
      </c>
      <c r="J675" s="1">
        <f>Tabella1[[#This Row],[R.D.]]*1.8*1.415</f>
        <v>73.582830000000001</v>
      </c>
      <c r="K675" s="1">
        <f>Tabella1[[#This Row],[R.D.]]*1.8*1.403</f>
        <v>72.95880600000001</v>
      </c>
      <c r="L675" s="1">
        <f>Tabella1[[#This Row],[R.D.]]*1.8*1.398</f>
        <v>72.698796000000002</v>
      </c>
      <c r="M675" s="1">
        <f>Tabella1[[#This Row],[R.D.]]*1.8*1.398</f>
        <v>72.698796000000002</v>
      </c>
      <c r="N675" s="1">
        <f>Tabella1[[#This Row],[R.D.]]*1.8*1.399</f>
        <v>72.750798000000003</v>
      </c>
      <c r="O675" s="1">
        <f>ROUND(Tabella1[[#This Row],[R.D.]],2)</f>
        <v>28.89</v>
      </c>
      <c r="P675" s="1">
        <f>ROUND(Tabella1[[#This Row],[2019]],2)</f>
        <v>74.31</v>
      </c>
      <c r="Q675" s="1">
        <f>ROUND(Tabella1[[#This Row],[2018]],2)</f>
        <v>73.58</v>
      </c>
      <c r="R675" s="1">
        <f>ROUND(Tabella1[[#This Row],[2017]],2)</f>
        <v>72.959999999999994</v>
      </c>
      <c r="S675" s="1">
        <f>ROUND(Tabella1[[#This Row],[2016]],2)</f>
        <v>72.7</v>
      </c>
      <c r="T675" s="1">
        <f>ROUND(Tabella1[[#This Row],[2015]],2)</f>
        <v>72.7</v>
      </c>
      <c r="U675" s="1">
        <f>ROUND(Tabella1[[#This Row],[2014]],2)</f>
        <v>72.75</v>
      </c>
      <c r="V675" s="1">
        <f>SUM(Tabella1[[#This Row],[Canone 2019]:[Canone 2014]])</f>
        <v>438.99999999999994</v>
      </c>
    </row>
    <row r="676" spans="1:22" x14ac:dyDescent="0.25">
      <c r="A676" s="1" t="s">
        <v>479</v>
      </c>
      <c r="E676" s="1" t="s">
        <v>61</v>
      </c>
      <c r="F676" s="1" t="s">
        <v>691</v>
      </c>
      <c r="G676" s="1" t="s">
        <v>1091</v>
      </c>
      <c r="H676">
        <v>2.83</v>
      </c>
      <c r="I676" s="2">
        <f>Tabella1[[#This Row],[R.D.]]*1.8*1.429</f>
        <v>7.2793260000000011</v>
      </c>
      <c r="J676" s="1">
        <f>Tabella1[[#This Row],[R.D.]]*1.8*1.415</f>
        <v>7.2080100000000007</v>
      </c>
      <c r="K676" s="1">
        <f>Tabella1[[#This Row],[R.D.]]*1.8*1.403</f>
        <v>7.1468820000000006</v>
      </c>
      <c r="L676" s="1">
        <f>Tabella1[[#This Row],[R.D.]]*1.8*1.398</f>
        <v>7.1214120000000003</v>
      </c>
      <c r="M676" s="1">
        <f>Tabella1[[#This Row],[R.D.]]*1.8*1.398</f>
        <v>7.1214120000000003</v>
      </c>
      <c r="N676" s="1">
        <f>Tabella1[[#This Row],[R.D.]]*1.8*1.399</f>
        <v>7.1265060000000009</v>
      </c>
      <c r="O676" s="1">
        <f>ROUND(Tabella1[[#This Row],[R.D.]],2)</f>
        <v>2.83</v>
      </c>
      <c r="P676" s="1">
        <f>ROUND(Tabella1[[#This Row],[2019]],2)</f>
        <v>7.28</v>
      </c>
      <c r="Q676" s="1">
        <f>ROUND(Tabella1[[#This Row],[2018]],2)</f>
        <v>7.21</v>
      </c>
      <c r="R676" s="1">
        <f>ROUND(Tabella1[[#This Row],[2017]],2)</f>
        <v>7.15</v>
      </c>
      <c r="S676" s="1">
        <f>ROUND(Tabella1[[#This Row],[2016]],2)</f>
        <v>7.12</v>
      </c>
      <c r="T676" s="1">
        <f>ROUND(Tabella1[[#This Row],[2015]],2)</f>
        <v>7.12</v>
      </c>
      <c r="U676" s="1">
        <f>ROUND(Tabella1[[#This Row],[2014]],2)</f>
        <v>7.13</v>
      </c>
      <c r="V676" s="1">
        <f>SUM(Tabella1[[#This Row],[Canone 2019]:[Canone 2014]])</f>
        <v>43.010000000000005</v>
      </c>
    </row>
    <row r="677" spans="1:22" x14ac:dyDescent="0.25">
      <c r="A677" s="1" t="s">
        <v>482</v>
      </c>
      <c r="E677" s="1" t="s">
        <v>61</v>
      </c>
      <c r="F677" s="1" t="s">
        <v>694</v>
      </c>
      <c r="G677" s="1" t="s">
        <v>588</v>
      </c>
      <c r="H677">
        <v>2.3199999999999998</v>
      </c>
      <c r="I677" s="2">
        <f>Tabella1[[#This Row],[R.D.]]*1.8*1.429</f>
        <v>5.9675040000000008</v>
      </c>
      <c r="J677" s="1">
        <f>Tabella1[[#This Row],[R.D.]]*1.8*1.415</f>
        <v>5.9090400000000001</v>
      </c>
      <c r="K677" s="1">
        <f>Tabella1[[#This Row],[R.D.]]*1.8*1.403</f>
        <v>5.8589280000000006</v>
      </c>
      <c r="L677" s="1">
        <f>Tabella1[[#This Row],[R.D.]]*1.8*1.398</f>
        <v>5.8380479999999997</v>
      </c>
      <c r="M677" s="1">
        <f>Tabella1[[#This Row],[R.D.]]*1.8*1.398</f>
        <v>5.8380479999999997</v>
      </c>
      <c r="N677" s="1">
        <f>Tabella1[[#This Row],[R.D.]]*1.8*1.399</f>
        <v>5.8422240000000007</v>
      </c>
      <c r="O677" s="1">
        <f>ROUND(Tabella1[[#This Row],[R.D.]],2)</f>
        <v>2.3199999999999998</v>
      </c>
      <c r="P677" s="1">
        <f>ROUND(Tabella1[[#This Row],[2019]],2)</f>
        <v>5.97</v>
      </c>
      <c r="Q677" s="1">
        <f>ROUND(Tabella1[[#This Row],[2018]],2)</f>
        <v>5.91</v>
      </c>
      <c r="R677" s="1">
        <f>ROUND(Tabella1[[#This Row],[2017]],2)</f>
        <v>5.86</v>
      </c>
      <c r="S677" s="1">
        <f>ROUND(Tabella1[[#This Row],[2016]],2)</f>
        <v>5.84</v>
      </c>
      <c r="T677" s="1">
        <f>ROUND(Tabella1[[#This Row],[2015]],2)</f>
        <v>5.84</v>
      </c>
      <c r="U677" s="1">
        <f>ROUND(Tabella1[[#This Row],[2014]],2)</f>
        <v>5.84</v>
      </c>
      <c r="V677" s="1">
        <f>SUM(Tabella1[[#This Row],[Canone 2019]:[Canone 2014]])</f>
        <v>35.26</v>
      </c>
    </row>
    <row r="678" spans="1:22" x14ac:dyDescent="0.25">
      <c r="A678" s="1" t="s">
        <v>1092</v>
      </c>
      <c r="E678" s="1" t="s">
        <v>61</v>
      </c>
      <c r="F678" s="1" t="s">
        <v>706</v>
      </c>
      <c r="G678" s="1" t="s">
        <v>1093</v>
      </c>
      <c r="H678">
        <v>1.42</v>
      </c>
      <c r="I678" s="2">
        <f>Tabella1[[#This Row],[R.D.]]*1.8*1.429</f>
        <v>3.6525240000000001</v>
      </c>
      <c r="J678" s="1">
        <f>Tabella1[[#This Row],[R.D.]]*1.8*1.415</f>
        <v>3.6167400000000001</v>
      </c>
      <c r="K678" s="1">
        <f>Tabella1[[#This Row],[R.D.]]*1.8*1.403</f>
        <v>3.586068</v>
      </c>
      <c r="L678" s="1">
        <f>Tabella1[[#This Row],[R.D.]]*1.8*1.398</f>
        <v>3.5732879999999998</v>
      </c>
      <c r="M678" s="1">
        <f>Tabella1[[#This Row],[R.D.]]*1.8*1.398</f>
        <v>3.5732879999999998</v>
      </c>
      <c r="N678" s="1">
        <f>Tabella1[[#This Row],[R.D.]]*1.8*1.399</f>
        <v>3.575844</v>
      </c>
      <c r="O678" s="1">
        <f>ROUND(Tabella1[[#This Row],[R.D.]],2)</f>
        <v>1.42</v>
      </c>
      <c r="P678" s="1">
        <f>ROUND(Tabella1[[#This Row],[2019]],2)</f>
        <v>3.65</v>
      </c>
      <c r="Q678" s="1">
        <f>ROUND(Tabella1[[#This Row],[2018]],2)</f>
        <v>3.62</v>
      </c>
      <c r="R678" s="1">
        <f>ROUND(Tabella1[[#This Row],[2017]],2)</f>
        <v>3.59</v>
      </c>
      <c r="S678" s="1">
        <f>ROUND(Tabella1[[#This Row],[2016]],2)</f>
        <v>3.57</v>
      </c>
      <c r="T678" s="1">
        <f>ROUND(Tabella1[[#This Row],[2015]],2)</f>
        <v>3.57</v>
      </c>
      <c r="U678" s="1">
        <f>ROUND(Tabella1[[#This Row],[2014]],2)</f>
        <v>3.58</v>
      </c>
      <c r="V678" s="1">
        <f>SUM(Tabella1[[#This Row],[Canone 2019]:[Canone 2014]])</f>
        <v>21.58</v>
      </c>
    </row>
    <row r="679" spans="1:22" x14ac:dyDescent="0.25">
      <c r="A679" s="1" t="s">
        <v>1094</v>
      </c>
      <c r="E679" s="1" t="s">
        <v>61</v>
      </c>
      <c r="F679" s="1" t="s">
        <v>708</v>
      </c>
      <c r="G679" s="1" t="s">
        <v>64</v>
      </c>
      <c r="H679">
        <v>1.52</v>
      </c>
      <c r="I679" s="2">
        <f>Tabella1[[#This Row],[R.D.]]*1.8*1.429</f>
        <v>3.9097440000000003</v>
      </c>
      <c r="J679" s="1">
        <f>Tabella1[[#This Row],[R.D.]]*1.8*1.415</f>
        <v>3.8714400000000002</v>
      </c>
      <c r="K679" s="1">
        <f>Tabella1[[#This Row],[R.D.]]*1.8*1.403</f>
        <v>3.8386080000000002</v>
      </c>
      <c r="L679" s="1">
        <f>Tabella1[[#This Row],[R.D.]]*1.8*1.398</f>
        <v>3.8249279999999999</v>
      </c>
      <c r="M679" s="1">
        <f>Tabella1[[#This Row],[R.D.]]*1.8*1.398</f>
        <v>3.8249279999999999</v>
      </c>
      <c r="N679" s="1">
        <f>Tabella1[[#This Row],[R.D.]]*1.8*1.399</f>
        <v>3.8276640000000004</v>
      </c>
      <c r="O679" s="1">
        <f>ROUND(Tabella1[[#This Row],[R.D.]],2)</f>
        <v>1.52</v>
      </c>
      <c r="P679" s="1">
        <f>ROUND(Tabella1[[#This Row],[2019]],2)</f>
        <v>3.91</v>
      </c>
      <c r="Q679" s="1">
        <f>ROUND(Tabella1[[#This Row],[2018]],2)</f>
        <v>3.87</v>
      </c>
      <c r="R679" s="1">
        <f>ROUND(Tabella1[[#This Row],[2017]],2)</f>
        <v>3.84</v>
      </c>
      <c r="S679" s="1">
        <f>ROUND(Tabella1[[#This Row],[2016]],2)</f>
        <v>3.82</v>
      </c>
      <c r="T679" s="1">
        <f>ROUND(Tabella1[[#This Row],[2015]],2)</f>
        <v>3.82</v>
      </c>
      <c r="U679" s="1">
        <f>ROUND(Tabella1[[#This Row],[2014]],2)</f>
        <v>3.83</v>
      </c>
      <c r="V679" s="1">
        <f>SUM(Tabella1[[#This Row],[Canone 2019]:[Canone 2014]])</f>
        <v>23.090000000000003</v>
      </c>
    </row>
    <row r="680" spans="1:22" x14ac:dyDescent="0.25">
      <c r="A680" s="1" t="s">
        <v>1095</v>
      </c>
      <c r="E680" s="1" t="s">
        <v>61</v>
      </c>
      <c r="F680" s="1" t="s">
        <v>880</v>
      </c>
      <c r="G680" s="1" t="s">
        <v>1096</v>
      </c>
      <c r="H680">
        <v>0.39</v>
      </c>
      <c r="I680" s="2">
        <f>Tabella1[[#This Row],[R.D.]]*1.8*1.429</f>
        <v>1.0031580000000002</v>
      </c>
      <c r="J680" s="1">
        <f>Tabella1[[#This Row],[R.D.]]*1.8*1.415</f>
        <v>0.99333000000000016</v>
      </c>
      <c r="K680" s="1">
        <f>Tabella1[[#This Row],[R.D.]]*1.8*1.403</f>
        <v>0.98490600000000006</v>
      </c>
      <c r="L680" s="1">
        <f>Tabella1[[#This Row],[R.D.]]*1.8*1.398</f>
        <v>0.98139600000000005</v>
      </c>
      <c r="M680" s="1">
        <f>Tabella1[[#This Row],[R.D.]]*1.8*1.398</f>
        <v>0.98139600000000005</v>
      </c>
      <c r="N680" s="1">
        <f>Tabella1[[#This Row],[R.D.]]*1.8*1.399</f>
        <v>0.98209800000000014</v>
      </c>
      <c r="O680" s="1">
        <f>ROUND(Tabella1[[#This Row],[R.D.]],2)</f>
        <v>0.39</v>
      </c>
      <c r="P680" s="1">
        <f>ROUND(Tabella1[[#This Row],[2019]],2)</f>
        <v>1</v>
      </c>
      <c r="Q680" s="1">
        <f>ROUND(Tabella1[[#This Row],[2018]],2)</f>
        <v>0.99</v>
      </c>
      <c r="R680" s="1">
        <f>ROUND(Tabella1[[#This Row],[2017]],2)</f>
        <v>0.98</v>
      </c>
      <c r="S680" s="1">
        <f>ROUND(Tabella1[[#This Row],[2016]],2)</f>
        <v>0.98</v>
      </c>
      <c r="T680" s="1">
        <f>ROUND(Tabella1[[#This Row],[2015]],2)</f>
        <v>0.98</v>
      </c>
      <c r="U680" s="1">
        <f>ROUND(Tabella1[[#This Row],[2014]],2)</f>
        <v>0.98</v>
      </c>
      <c r="V680" s="1">
        <f>SUM(Tabella1[[#This Row],[Canone 2019]:[Canone 2014]])</f>
        <v>5.91</v>
      </c>
    </row>
    <row r="681" spans="1:22" x14ac:dyDescent="0.25">
      <c r="A681" s="1" t="s">
        <v>1097</v>
      </c>
      <c r="E681" s="1" t="s">
        <v>61</v>
      </c>
      <c r="F681" s="1" t="s">
        <v>882</v>
      </c>
      <c r="G681" s="1" t="s">
        <v>1098</v>
      </c>
      <c r="H681">
        <v>0.4</v>
      </c>
      <c r="I681" s="2">
        <f>Tabella1[[#This Row],[R.D.]]*1.8*1.429</f>
        <v>1.0288800000000002</v>
      </c>
      <c r="J681" s="1">
        <f>Tabella1[[#This Row],[R.D.]]*1.8*1.415</f>
        <v>1.0188000000000001</v>
      </c>
      <c r="K681" s="1">
        <f>Tabella1[[#This Row],[R.D.]]*1.8*1.403</f>
        <v>1.0101600000000002</v>
      </c>
      <c r="L681" s="1">
        <f>Tabella1[[#This Row],[R.D.]]*1.8*1.398</f>
        <v>1.0065600000000001</v>
      </c>
      <c r="M681" s="1">
        <f>Tabella1[[#This Row],[R.D.]]*1.8*1.398</f>
        <v>1.0065600000000001</v>
      </c>
      <c r="N681" s="1">
        <f>Tabella1[[#This Row],[R.D.]]*1.8*1.399</f>
        <v>1.0072800000000002</v>
      </c>
      <c r="O681" s="1">
        <f>ROUND(Tabella1[[#This Row],[R.D.]],2)</f>
        <v>0.4</v>
      </c>
      <c r="P681" s="1">
        <f>ROUND(Tabella1[[#This Row],[2019]],2)</f>
        <v>1.03</v>
      </c>
      <c r="Q681" s="1">
        <f>ROUND(Tabella1[[#This Row],[2018]],2)</f>
        <v>1.02</v>
      </c>
      <c r="R681" s="1">
        <f>ROUND(Tabella1[[#This Row],[2017]],2)</f>
        <v>1.01</v>
      </c>
      <c r="S681" s="1">
        <f>ROUND(Tabella1[[#This Row],[2016]],2)</f>
        <v>1.01</v>
      </c>
      <c r="T681" s="1">
        <f>ROUND(Tabella1[[#This Row],[2015]],2)</f>
        <v>1.01</v>
      </c>
      <c r="U681" s="1">
        <f>ROUND(Tabella1[[#This Row],[2014]],2)</f>
        <v>1.01</v>
      </c>
      <c r="V681" s="1">
        <f>SUM(Tabella1[[#This Row],[Canone 2019]:[Canone 2014]])</f>
        <v>6.089999999999999</v>
      </c>
    </row>
    <row r="682" spans="1:22" x14ac:dyDescent="0.25">
      <c r="A682" s="1" t="s">
        <v>1099</v>
      </c>
      <c r="E682" s="1" t="s">
        <v>61</v>
      </c>
      <c r="F682" s="1" t="s">
        <v>1000</v>
      </c>
      <c r="G682" s="1" t="s">
        <v>1100</v>
      </c>
      <c r="H682">
        <v>0.61</v>
      </c>
      <c r="I682" s="2">
        <f>Tabella1[[#This Row],[R.D.]]*1.8*1.429</f>
        <v>1.5690420000000003</v>
      </c>
      <c r="J682" s="1">
        <f>Tabella1[[#This Row],[R.D.]]*1.8*1.415</f>
        <v>1.5536700000000001</v>
      </c>
      <c r="K682" s="1">
        <f>Tabella1[[#This Row],[R.D.]]*1.8*1.403</f>
        <v>1.5404940000000003</v>
      </c>
      <c r="L682" s="1">
        <f>Tabella1[[#This Row],[R.D.]]*1.8*1.398</f>
        <v>1.535004</v>
      </c>
      <c r="M682" s="1">
        <f>Tabella1[[#This Row],[R.D.]]*1.8*1.398</f>
        <v>1.535004</v>
      </c>
      <c r="N682" s="1">
        <f>Tabella1[[#This Row],[R.D.]]*1.8*1.399</f>
        <v>1.5361020000000001</v>
      </c>
      <c r="O682" s="1">
        <f>ROUND(Tabella1[[#This Row],[R.D.]],2)</f>
        <v>0.61</v>
      </c>
      <c r="P682" s="1">
        <f>ROUND(Tabella1[[#This Row],[2019]],2)</f>
        <v>1.57</v>
      </c>
      <c r="Q682" s="1">
        <f>ROUND(Tabella1[[#This Row],[2018]],2)</f>
        <v>1.55</v>
      </c>
      <c r="R682" s="1">
        <f>ROUND(Tabella1[[#This Row],[2017]],2)</f>
        <v>1.54</v>
      </c>
      <c r="S682" s="1">
        <f>ROUND(Tabella1[[#This Row],[2016]],2)</f>
        <v>1.54</v>
      </c>
      <c r="T682" s="1">
        <f>ROUND(Tabella1[[#This Row],[2015]],2)</f>
        <v>1.54</v>
      </c>
      <c r="U682" s="1">
        <f>ROUND(Tabella1[[#This Row],[2014]],2)</f>
        <v>1.54</v>
      </c>
      <c r="V682" s="1">
        <f>SUM(Tabella1[[#This Row],[Canone 2019]:[Canone 2014]])</f>
        <v>9.2800000000000011</v>
      </c>
    </row>
    <row r="683" spans="1:22" x14ac:dyDescent="0.25">
      <c r="A683" s="1" t="s">
        <v>1101</v>
      </c>
      <c r="E683" s="1" t="s">
        <v>61</v>
      </c>
      <c r="F683" s="1" t="s">
        <v>1001</v>
      </c>
      <c r="G683" s="1" t="s">
        <v>1100</v>
      </c>
      <c r="H683">
        <v>0.61</v>
      </c>
      <c r="I683" s="2">
        <f>Tabella1[[#This Row],[R.D.]]*1.8*1.429</f>
        <v>1.5690420000000003</v>
      </c>
      <c r="J683" s="1">
        <f>Tabella1[[#This Row],[R.D.]]*1.8*1.415</f>
        <v>1.5536700000000001</v>
      </c>
      <c r="K683" s="1">
        <f>Tabella1[[#This Row],[R.D.]]*1.8*1.403</f>
        <v>1.5404940000000003</v>
      </c>
      <c r="L683" s="1">
        <f>Tabella1[[#This Row],[R.D.]]*1.8*1.398</f>
        <v>1.535004</v>
      </c>
      <c r="M683" s="1">
        <f>Tabella1[[#This Row],[R.D.]]*1.8*1.398</f>
        <v>1.535004</v>
      </c>
      <c r="N683" s="1">
        <f>Tabella1[[#This Row],[R.D.]]*1.8*1.399</f>
        <v>1.5361020000000001</v>
      </c>
      <c r="O683" s="1">
        <f>ROUND(Tabella1[[#This Row],[R.D.]],2)</f>
        <v>0.61</v>
      </c>
      <c r="P683" s="1">
        <f>ROUND(Tabella1[[#This Row],[2019]],2)</f>
        <v>1.57</v>
      </c>
      <c r="Q683" s="1">
        <f>ROUND(Tabella1[[#This Row],[2018]],2)</f>
        <v>1.55</v>
      </c>
      <c r="R683" s="1">
        <f>ROUND(Tabella1[[#This Row],[2017]],2)</f>
        <v>1.54</v>
      </c>
      <c r="S683" s="1">
        <f>ROUND(Tabella1[[#This Row],[2016]],2)</f>
        <v>1.54</v>
      </c>
      <c r="T683" s="1">
        <f>ROUND(Tabella1[[#This Row],[2015]],2)</f>
        <v>1.54</v>
      </c>
      <c r="U683" s="1">
        <f>ROUND(Tabella1[[#This Row],[2014]],2)</f>
        <v>1.54</v>
      </c>
      <c r="V683" s="1">
        <f>SUM(Tabella1[[#This Row],[Canone 2019]:[Canone 2014]])</f>
        <v>9.2800000000000011</v>
      </c>
    </row>
    <row r="684" spans="1:22" x14ac:dyDescent="0.25">
      <c r="A684" s="1" t="s">
        <v>1102</v>
      </c>
      <c r="E684" s="1" t="s">
        <v>61</v>
      </c>
      <c r="F684" s="1" t="s">
        <v>1017</v>
      </c>
      <c r="G684" s="1" t="s">
        <v>1394</v>
      </c>
      <c r="H684">
        <v>0.89</v>
      </c>
      <c r="I684" s="2">
        <f>Tabella1[[#This Row],[R.D.]]*1.8*1.429</f>
        <v>2.2892580000000002</v>
      </c>
      <c r="J684" s="1">
        <f>Tabella1[[#This Row],[R.D.]]*1.8*1.415</f>
        <v>2.2668300000000001</v>
      </c>
      <c r="K684" s="1">
        <f>Tabella1[[#This Row],[R.D.]]*1.8*1.403</f>
        <v>2.2476060000000002</v>
      </c>
      <c r="L684" s="1">
        <f>Tabella1[[#This Row],[R.D.]]*1.8*1.398</f>
        <v>2.2395960000000001</v>
      </c>
      <c r="M684" s="1">
        <f>Tabella1[[#This Row],[R.D.]]*1.8*1.398</f>
        <v>2.2395960000000001</v>
      </c>
      <c r="N684" s="1">
        <f>Tabella1[[#This Row],[R.D.]]*1.8*1.399</f>
        <v>2.2411980000000002</v>
      </c>
      <c r="O684" s="1">
        <f>ROUND(Tabella1[[#This Row],[R.D.]],2)</f>
        <v>0.89</v>
      </c>
      <c r="P684" s="1">
        <f>ROUND(Tabella1[[#This Row],[2019]],2)</f>
        <v>2.29</v>
      </c>
      <c r="Q684" s="1">
        <f>ROUND(Tabella1[[#This Row],[2018]],2)</f>
        <v>2.27</v>
      </c>
      <c r="R684" s="1">
        <f>ROUND(Tabella1[[#This Row],[2017]],2)</f>
        <v>2.25</v>
      </c>
      <c r="S684" s="1">
        <f>ROUND(Tabella1[[#This Row],[2016]],2)</f>
        <v>2.2400000000000002</v>
      </c>
      <c r="T684" s="1">
        <f>ROUND(Tabella1[[#This Row],[2015]],2)</f>
        <v>2.2400000000000002</v>
      </c>
      <c r="U684" s="1">
        <f>ROUND(Tabella1[[#This Row],[2014]],2)</f>
        <v>2.2400000000000002</v>
      </c>
      <c r="V684" s="1">
        <f>SUM(Tabella1[[#This Row],[Canone 2019]:[Canone 2014]])</f>
        <v>13.530000000000001</v>
      </c>
    </row>
    <row r="685" spans="1:22" x14ac:dyDescent="0.25">
      <c r="A685" s="1" t="s">
        <v>1103</v>
      </c>
      <c r="E685" s="1" t="s">
        <v>61</v>
      </c>
      <c r="F685" s="1" t="s">
        <v>1104</v>
      </c>
      <c r="G685" s="1" t="s">
        <v>1105</v>
      </c>
      <c r="H685">
        <v>1.25</v>
      </c>
      <c r="I685" s="2">
        <f>Tabella1[[#This Row],[R.D.]]*1.8*1.429</f>
        <v>3.2152500000000002</v>
      </c>
      <c r="J685" s="1">
        <f>Tabella1[[#This Row],[R.D.]]*1.8*1.415</f>
        <v>3.1837499999999999</v>
      </c>
      <c r="K685" s="1">
        <f>Tabella1[[#This Row],[R.D.]]*1.8*1.403</f>
        <v>3.1567500000000002</v>
      </c>
      <c r="L685" s="1">
        <f>Tabella1[[#This Row],[R.D.]]*1.8*1.398</f>
        <v>3.1454999999999997</v>
      </c>
      <c r="M685" s="1">
        <f>Tabella1[[#This Row],[R.D.]]*1.8*1.398</f>
        <v>3.1454999999999997</v>
      </c>
      <c r="N685" s="1">
        <f>Tabella1[[#This Row],[R.D.]]*1.8*1.399</f>
        <v>3.1477500000000003</v>
      </c>
      <c r="O685" s="1">
        <f>ROUND(Tabella1[[#This Row],[R.D.]],2)</f>
        <v>1.25</v>
      </c>
      <c r="P685" s="1">
        <f>ROUND(Tabella1[[#This Row],[2019]],2)</f>
        <v>3.22</v>
      </c>
      <c r="Q685" s="1">
        <f>ROUND(Tabella1[[#This Row],[2018]],2)</f>
        <v>3.18</v>
      </c>
      <c r="R685" s="1">
        <f>ROUND(Tabella1[[#This Row],[2017]],2)</f>
        <v>3.16</v>
      </c>
      <c r="S685" s="1">
        <f>ROUND(Tabella1[[#This Row],[2016]],2)</f>
        <v>3.15</v>
      </c>
      <c r="T685" s="1">
        <f>ROUND(Tabella1[[#This Row],[2015]],2)</f>
        <v>3.15</v>
      </c>
      <c r="U685" s="1">
        <f>ROUND(Tabella1[[#This Row],[2014]],2)</f>
        <v>3.15</v>
      </c>
      <c r="V685" s="1">
        <f>SUM(Tabella1[[#This Row],[Canone 2019]:[Canone 2014]])</f>
        <v>19.010000000000002</v>
      </c>
    </row>
    <row r="686" spans="1:22" x14ac:dyDescent="0.25">
      <c r="A686" s="1" t="s">
        <v>1106</v>
      </c>
      <c r="E686" s="1" t="s">
        <v>61</v>
      </c>
      <c r="F686" s="1" t="s">
        <v>1107</v>
      </c>
      <c r="G686" s="1" t="s">
        <v>121</v>
      </c>
      <c r="H686">
        <v>0.19</v>
      </c>
      <c r="I686" s="2">
        <f>Tabella1[[#This Row],[R.D.]]*1.8*1.429</f>
        <v>0.48871800000000004</v>
      </c>
      <c r="J686" s="1">
        <f>Tabella1[[#This Row],[R.D.]]*1.8*1.415</f>
        <v>0.48393000000000003</v>
      </c>
      <c r="K686" s="1">
        <f>Tabella1[[#This Row],[R.D.]]*1.8*1.403</f>
        <v>0.47982600000000003</v>
      </c>
      <c r="L686" s="1">
        <f>Tabella1[[#This Row],[R.D.]]*1.8*1.398</f>
        <v>0.47811599999999999</v>
      </c>
      <c r="M686" s="1">
        <f>Tabella1[[#This Row],[R.D.]]*1.8*1.398</f>
        <v>0.47811599999999999</v>
      </c>
      <c r="N686" s="1">
        <f>Tabella1[[#This Row],[R.D.]]*1.8*1.399</f>
        <v>0.47845800000000005</v>
      </c>
      <c r="O686" s="1">
        <f>ROUND(Tabella1[[#This Row],[R.D.]],2)</f>
        <v>0.19</v>
      </c>
      <c r="P686" s="1">
        <f>ROUND(Tabella1[[#This Row],[2019]],2)</f>
        <v>0.49</v>
      </c>
      <c r="Q686" s="1">
        <f>ROUND(Tabella1[[#This Row],[2018]],2)</f>
        <v>0.48</v>
      </c>
      <c r="R686" s="1">
        <f>ROUND(Tabella1[[#This Row],[2017]],2)</f>
        <v>0.48</v>
      </c>
      <c r="S686" s="1">
        <f>ROUND(Tabella1[[#This Row],[2016]],2)</f>
        <v>0.48</v>
      </c>
      <c r="T686" s="1">
        <f>ROUND(Tabella1[[#This Row],[2015]],2)</f>
        <v>0.48</v>
      </c>
      <c r="U686" s="1">
        <f>ROUND(Tabella1[[#This Row],[2014]],2)</f>
        <v>0.48</v>
      </c>
      <c r="V686" s="1">
        <f>SUM(Tabella1[[#This Row],[Canone 2019]:[Canone 2014]])</f>
        <v>2.89</v>
      </c>
    </row>
    <row r="687" spans="1:22" x14ac:dyDescent="0.25">
      <c r="A687" s="1" t="s">
        <v>1108</v>
      </c>
      <c r="E687" s="1" t="s">
        <v>61</v>
      </c>
      <c r="F687" s="1" t="s">
        <v>1109</v>
      </c>
      <c r="G687" s="1" t="s">
        <v>1110</v>
      </c>
      <c r="H687">
        <v>1.06</v>
      </c>
      <c r="I687" s="2">
        <f>Tabella1[[#This Row],[R.D.]]*1.8*1.429</f>
        <v>2.7265320000000002</v>
      </c>
      <c r="J687" s="1">
        <f>Tabella1[[#This Row],[R.D.]]*1.8*1.415</f>
        <v>2.6998200000000003</v>
      </c>
      <c r="K687" s="1">
        <f>Tabella1[[#This Row],[R.D.]]*1.8*1.403</f>
        <v>2.6769240000000001</v>
      </c>
      <c r="L687" s="1">
        <f>Tabella1[[#This Row],[R.D.]]*1.8*1.398</f>
        <v>2.6673840000000002</v>
      </c>
      <c r="M687" s="1">
        <f>Tabella1[[#This Row],[R.D.]]*1.8*1.398</f>
        <v>2.6673840000000002</v>
      </c>
      <c r="N687" s="1">
        <f>Tabella1[[#This Row],[R.D.]]*1.8*1.399</f>
        <v>2.6692920000000004</v>
      </c>
      <c r="O687" s="1">
        <f>ROUND(Tabella1[[#This Row],[R.D.]],2)</f>
        <v>1.06</v>
      </c>
      <c r="P687" s="1">
        <f>ROUND(Tabella1[[#This Row],[2019]],2)</f>
        <v>2.73</v>
      </c>
      <c r="Q687" s="1">
        <f>ROUND(Tabella1[[#This Row],[2018]],2)</f>
        <v>2.7</v>
      </c>
      <c r="R687" s="1">
        <f>ROUND(Tabella1[[#This Row],[2017]],2)</f>
        <v>2.68</v>
      </c>
      <c r="S687" s="1">
        <f>ROUND(Tabella1[[#This Row],[2016]],2)</f>
        <v>2.67</v>
      </c>
      <c r="T687" s="1">
        <f>ROUND(Tabella1[[#This Row],[2015]],2)</f>
        <v>2.67</v>
      </c>
      <c r="U687" s="1">
        <f>ROUND(Tabella1[[#This Row],[2014]],2)</f>
        <v>2.67</v>
      </c>
      <c r="V687" s="1">
        <f>SUM(Tabella1[[#This Row],[Canone 2019]:[Canone 2014]])</f>
        <v>16.119999999999997</v>
      </c>
    </row>
    <row r="688" spans="1:22" x14ac:dyDescent="0.25">
      <c r="A688" s="1" t="s">
        <v>1111</v>
      </c>
      <c r="E688" s="1" t="s">
        <v>61</v>
      </c>
      <c r="F688" s="1" t="s">
        <v>1112</v>
      </c>
      <c r="G688" s="1" t="s">
        <v>1113</v>
      </c>
      <c r="H688">
        <v>2.97</v>
      </c>
      <c r="I688" s="2">
        <f>Tabella1[[#This Row],[R.D.]]*1.8*1.429</f>
        <v>7.6394340000000005</v>
      </c>
      <c r="J688" s="1">
        <f>Tabella1[[#This Row],[R.D.]]*1.8*1.415</f>
        <v>7.5645899999999999</v>
      </c>
      <c r="K688" s="1">
        <f>Tabella1[[#This Row],[R.D.]]*1.8*1.403</f>
        <v>7.5004379999999999</v>
      </c>
      <c r="L688" s="1">
        <f>Tabella1[[#This Row],[R.D.]]*1.8*1.398</f>
        <v>7.4737079999999994</v>
      </c>
      <c r="M688" s="1">
        <f>Tabella1[[#This Row],[R.D.]]*1.8*1.398</f>
        <v>7.4737079999999994</v>
      </c>
      <c r="N688" s="1">
        <f>Tabella1[[#This Row],[R.D.]]*1.8*1.399</f>
        <v>7.4790540000000005</v>
      </c>
      <c r="O688" s="1">
        <f>ROUND(Tabella1[[#This Row],[R.D.]],2)</f>
        <v>2.97</v>
      </c>
      <c r="P688" s="1">
        <f>ROUND(Tabella1[[#This Row],[2019]],2)</f>
        <v>7.64</v>
      </c>
      <c r="Q688" s="1">
        <f>ROUND(Tabella1[[#This Row],[2018]],2)</f>
        <v>7.56</v>
      </c>
      <c r="R688" s="1">
        <f>ROUND(Tabella1[[#This Row],[2017]],2)</f>
        <v>7.5</v>
      </c>
      <c r="S688" s="1">
        <f>ROUND(Tabella1[[#This Row],[2016]],2)</f>
        <v>7.47</v>
      </c>
      <c r="T688" s="1">
        <f>ROUND(Tabella1[[#This Row],[2015]],2)</f>
        <v>7.47</v>
      </c>
      <c r="U688" s="1">
        <f>ROUND(Tabella1[[#This Row],[2014]],2)</f>
        <v>7.48</v>
      </c>
      <c r="V688" s="1">
        <f>SUM(Tabella1[[#This Row],[Canone 2019]:[Canone 2014]])</f>
        <v>45.120000000000005</v>
      </c>
    </row>
    <row r="689" spans="1:22" x14ac:dyDescent="0.25">
      <c r="A689" s="1" t="s">
        <v>1114</v>
      </c>
      <c r="E689" s="1" t="s">
        <v>61</v>
      </c>
      <c r="F689" s="1" t="s">
        <v>1115</v>
      </c>
      <c r="H689">
        <v>0</v>
      </c>
      <c r="I689" s="2">
        <f>Tabella1[[#This Row],[R.D.]]*1.8*1.429</f>
        <v>0</v>
      </c>
      <c r="J689" s="1">
        <f>Tabella1[[#This Row],[R.D.]]*1.8*1.415</f>
        <v>0</v>
      </c>
      <c r="K689" s="1">
        <f>Tabella1[[#This Row],[R.D.]]*1.8*1.403</f>
        <v>0</v>
      </c>
      <c r="L689" s="1">
        <f>Tabella1[[#This Row],[R.D.]]*1.8*1.398</f>
        <v>0</v>
      </c>
      <c r="M689" s="1">
        <f>Tabella1[[#This Row],[R.D.]]*1.8*1.398</f>
        <v>0</v>
      </c>
      <c r="N689" s="1">
        <f>Tabella1[[#This Row],[R.D.]]*1.8*1.399</f>
        <v>0</v>
      </c>
      <c r="O689" s="1">
        <f>ROUND(Tabella1[[#This Row],[R.D.]],2)</f>
        <v>0</v>
      </c>
      <c r="P689" s="1">
        <f>ROUND(Tabella1[[#This Row],[2019]],2)</f>
        <v>0</v>
      </c>
      <c r="Q689" s="1">
        <f>ROUND(Tabella1[[#This Row],[2018]],2)</f>
        <v>0</v>
      </c>
      <c r="R689" s="1">
        <f>ROUND(Tabella1[[#This Row],[2017]],2)</f>
        <v>0</v>
      </c>
      <c r="S689" s="1">
        <f>ROUND(Tabella1[[#This Row],[2016]],2)</f>
        <v>0</v>
      </c>
      <c r="T689" s="1">
        <f>ROUND(Tabella1[[#This Row],[2015]],2)</f>
        <v>0</v>
      </c>
      <c r="U689" s="1">
        <f>ROUND(Tabella1[[#This Row],[2014]],2)</f>
        <v>0</v>
      </c>
      <c r="V689" s="1">
        <f>SUM(Tabella1[[#This Row],[Canone 2019]:[Canone 2014]])</f>
        <v>0</v>
      </c>
    </row>
    <row r="690" spans="1:22" x14ac:dyDescent="0.25">
      <c r="A690" s="1" t="s">
        <v>1116</v>
      </c>
      <c r="E690" s="1" t="s">
        <v>61</v>
      </c>
      <c r="F690" s="1" t="s">
        <v>1117</v>
      </c>
      <c r="H690">
        <v>0</v>
      </c>
      <c r="I690" s="2">
        <f>Tabella1[[#This Row],[R.D.]]*1.8*1.429</f>
        <v>0</v>
      </c>
      <c r="J690" s="1">
        <f>Tabella1[[#This Row],[R.D.]]*1.8*1.415</f>
        <v>0</v>
      </c>
      <c r="K690" s="1">
        <f>Tabella1[[#This Row],[R.D.]]*1.8*1.403</f>
        <v>0</v>
      </c>
      <c r="L690" s="1">
        <f>Tabella1[[#This Row],[R.D.]]*1.8*1.398</f>
        <v>0</v>
      </c>
      <c r="M690" s="1">
        <f>Tabella1[[#This Row],[R.D.]]*1.8*1.398</f>
        <v>0</v>
      </c>
      <c r="N690" s="1">
        <f>Tabella1[[#This Row],[R.D.]]*1.8*1.399</f>
        <v>0</v>
      </c>
      <c r="O690" s="1">
        <f>ROUND(Tabella1[[#This Row],[R.D.]],2)</f>
        <v>0</v>
      </c>
      <c r="P690" s="1">
        <f>ROUND(Tabella1[[#This Row],[2019]],2)</f>
        <v>0</v>
      </c>
      <c r="Q690" s="1">
        <f>ROUND(Tabella1[[#This Row],[2018]],2)</f>
        <v>0</v>
      </c>
      <c r="R690" s="1">
        <f>ROUND(Tabella1[[#This Row],[2017]],2)</f>
        <v>0</v>
      </c>
      <c r="S690" s="1">
        <f>ROUND(Tabella1[[#This Row],[2016]],2)</f>
        <v>0</v>
      </c>
      <c r="T690" s="1">
        <f>ROUND(Tabella1[[#This Row],[2015]],2)</f>
        <v>0</v>
      </c>
      <c r="U690" s="1">
        <f>ROUND(Tabella1[[#This Row],[2014]],2)</f>
        <v>0</v>
      </c>
      <c r="V690" s="1">
        <f>SUM(Tabella1[[#This Row],[Canone 2019]:[Canone 2014]])</f>
        <v>0</v>
      </c>
    </row>
    <row r="691" spans="1:22" x14ac:dyDescent="0.25">
      <c r="A691" s="1" t="s">
        <v>1118</v>
      </c>
      <c r="E691" s="1" t="s">
        <v>61</v>
      </c>
      <c r="F691" s="1" t="s">
        <v>1119</v>
      </c>
      <c r="H691">
        <v>0</v>
      </c>
      <c r="I691" s="2">
        <f>Tabella1[[#This Row],[R.D.]]*1.8*1.429</f>
        <v>0</v>
      </c>
      <c r="J691" s="1">
        <f>Tabella1[[#This Row],[R.D.]]*1.8*1.415</f>
        <v>0</v>
      </c>
      <c r="K691" s="1">
        <f>Tabella1[[#This Row],[R.D.]]*1.8*1.403</f>
        <v>0</v>
      </c>
      <c r="L691" s="1">
        <f>Tabella1[[#This Row],[R.D.]]*1.8*1.398</f>
        <v>0</v>
      </c>
      <c r="M691" s="1">
        <f>Tabella1[[#This Row],[R.D.]]*1.8*1.398</f>
        <v>0</v>
      </c>
      <c r="N691" s="1">
        <f>Tabella1[[#This Row],[R.D.]]*1.8*1.399</f>
        <v>0</v>
      </c>
      <c r="O691" s="1">
        <f>ROUND(Tabella1[[#This Row],[R.D.]],2)</f>
        <v>0</v>
      </c>
      <c r="P691" s="1">
        <f>ROUND(Tabella1[[#This Row],[2019]],2)</f>
        <v>0</v>
      </c>
      <c r="Q691" s="1">
        <f>ROUND(Tabella1[[#This Row],[2018]],2)</f>
        <v>0</v>
      </c>
      <c r="R691" s="1">
        <f>ROUND(Tabella1[[#This Row],[2017]],2)</f>
        <v>0</v>
      </c>
      <c r="S691" s="1">
        <f>ROUND(Tabella1[[#This Row],[2016]],2)</f>
        <v>0</v>
      </c>
      <c r="T691" s="1">
        <f>ROUND(Tabella1[[#This Row],[2015]],2)</f>
        <v>0</v>
      </c>
      <c r="U691" s="1">
        <f>ROUND(Tabella1[[#This Row],[2014]],2)</f>
        <v>0</v>
      </c>
      <c r="V691" s="1">
        <f>SUM(Tabella1[[#This Row],[Canone 2019]:[Canone 2014]])</f>
        <v>0</v>
      </c>
    </row>
    <row r="692" spans="1:22" x14ac:dyDescent="0.25">
      <c r="A692" s="1" t="s">
        <v>1120</v>
      </c>
      <c r="E692" s="1" t="s">
        <v>61</v>
      </c>
      <c r="F692" s="1" t="s">
        <v>1121</v>
      </c>
      <c r="G692" s="1" t="s">
        <v>1064</v>
      </c>
      <c r="H692">
        <v>1.65</v>
      </c>
      <c r="I692" s="2">
        <f>Tabella1[[#This Row],[R.D.]]*1.8*1.429</f>
        <v>4.2441300000000002</v>
      </c>
      <c r="J692" s="1">
        <f>Tabella1[[#This Row],[R.D.]]*1.8*1.415</f>
        <v>4.2025499999999996</v>
      </c>
      <c r="K692" s="1">
        <f>Tabella1[[#This Row],[R.D.]]*1.8*1.403</f>
        <v>4.1669099999999997</v>
      </c>
      <c r="L692" s="1">
        <f>Tabella1[[#This Row],[R.D.]]*1.8*1.398</f>
        <v>4.1520599999999996</v>
      </c>
      <c r="M692" s="1">
        <f>Tabella1[[#This Row],[R.D.]]*1.8*1.398</f>
        <v>4.1520599999999996</v>
      </c>
      <c r="N692" s="1">
        <f>Tabella1[[#This Row],[R.D.]]*1.8*1.399</f>
        <v>4.15503</v>
      </c>
      <c r="O692" s="1">
        <f>ROUND(Tabella1[[#This Row],[R.D.]],2)</f>
        <v>1.65</v>
      </c>
      <c r="P692" s="1">
        <f>ROUND(Tabella1[[#This Row],[2019]],2)</f>
        <v>4.24</v>
      </c>
      <c r="Q692" s="1">
        <f>ROUND(Tabella1[[#This Row],[2018]],2)</f>
        <v>4.2</v>
      </c>
      <c r="R692" s="1">
        <f>ROUND(Tabella1[[#This Row],[2017]],2)</f>
        <v>4.17</v>
      </c>
      <c r="S692" s="1">
        <f>ROUND(Tabella1[[#This Row],[2016]],2)</f>
        <v>4.1500000000000004</v>
      </c>
      <c r="T692" s="1">
        <f>ROUND(Tabella1[[#This Row],[2015]],2)</f>
        <v>4.1500000000000004</v>
      </c>
      <c r="U692" s="1">
        <f>ROUND(Tabella1[[#This Row],[2014]],2)</f>
        <v>4.16</v>
      </c>
      <c r="V692" s="1">
        <f>SUM(Tabella1[[#This Row],[Canone 2019]:[Canone 2014]])</f>
        <v>25.070000000000004</v>
      </c>
    </row>
    <row r="693" spans="1:22" x14ac:dyDescent="0.25">
      <c r="A693" s="1" t="s">
        <v>1122</v>
      </c>
      <c r="E693" s="1" t="s">
        <v>61</v>
      </c>
      <c r="F693" s="1" t="s">
        <v>1123</v>
      </c>
      <c r="G693" s="1" t="s">
        <v>1402</v>
      </c>
      <c r="H693">
        <v>1.22</v>
      </c>
      <c r="I693" s="2">
        <f>Tabella1[[#This Row],[R.D.]]*1.8*1.429</f>
        <v>3.1380840000000005</v>
      </c>
      <c r="J693" s="1">
        <f>Tabella1[[#This Row],[R.D.]]*1.8*1.415</f>
        <v>3.1073400000000002</v>
      </c>
      <c r="K693" s="1">
        <f>Tabella1[[#This Row],[R.D.]]*1.8*1.403</f>
        <v>3.0809880000000005</v>
      </c>
      <c r="L693" s="1">
        <f>Tabella1[[#This Row],[R.D.]]*1.8*1.398</f>
        <v>3.0700080000000001</v>
      </c>
      <c r="M693" s="1">
        <f>Tabella1[[#This Row],[R.D.]]*1.8*1.398</f>
        <v>3.0700080000000001</v>
      </c>
      <c r="N693" s="1">
        <f>Tabella1[[#This Row],[R.D.]]*1.8*1.399</f>
        <v>3.0722040000000002</v>
      </c>
      <c r="O693" s="1">
        <f>ROUND(Tabella1[[#This Row],[R.D.]],2)</f>
        <v>1.22</v>
      </c>
      <c r="P693" s="1">
        <f>ROUND(Tabella1[[#This Row],[2019]],2)</f>
        <v>3.14</v>
      </c>
      <c r="Q693" s="1">
        <f>ROUND(Tabella1[[#This Row],[2018]],2)</f>
        <v>3.11</v>
      </c>
      <c r="R693" s="1">
        <f>ROUND(Tabella1[[#This Row],[2017]],2)</f>
        <v>3.08</v>
      </c>
      <c r="S693" s="1">
        <f>ROUND(Tabella1[[#This Row],[2016]],2)</f>
        <v>3.07</v>
      </c>
      <c r="T693" s="1">
        <f>ROUND(Tabella1[[#This Row],[2015]],2)</f>
        <v>3.07</v>
      </c>
      <c r="U693" s="1">
        <f>ROUND(Tabella1[[#This Row],[2014]],2)</f>
        <v>3.07</v>
      </c>
      <c r="V693" s="1">
        <f>SUM(Tabella1[[#This Row],[Canone 2019]:[Canone 2014]])</f>
        <v>18.54</v>
      </c>
    </row>
    <row r="694" spans="1:22" x14ac:dyDescent="0.25">
      <c r="A694" s="1" t="s">
        <v>1124</v>
      </c>
      <c r="E694" s="1" t="s">
        <v>61</v>
      </c>
      <c r="F694" s="1" t="s">
        <v>1125</v>
      </c>
      <c r="G694" s="1" t="s">
        <v>1126</v>
      </c>
      <c r="H694">
        <v>0.63</v>
      </c>
      <c r="I694" s="2">
        <f>Tabella1[[#This Row],[R.D.]]*1.8*1.429</f>
        <v>1.6204860000000003</v>
      </c>
      <c r="J694" s="1">
        <f>Tabella1[[#This Row],[R.D.]]*1.8*1.415</f>
        <v>1.6046100000000003</v>
      </c>
      <c r="K694" s="1">
        <f>Tabella1[[#This Row],[R.D.]]*1.8*1.403</f>
        <v>1.5910020000000002</v>
      </c>
      <c r="L694" s="1">
        <f>Tabella1[[#This Row],[R.D.]]*1.8*1.398</f>
        <v>1.585332</v>
      </c>
      <c r="M694" s="1">
        <f>Tabella1[[#This Row],[R.D.]]*1.8*1.398</f>
        <v>1.585332</v>
      </c>
      <c r="N694" s="1">
        <f>Tabella1[[#This Row],[R.D.]]*1.8*1.399</f>
        <v>1.5864660000000002</v>
      </c>
      <c r="O694" s="1">
        <f>ROUND(Tabella1[[#This Row],[R.D.]],2)</f>
        <v>0.63</v>
      </c>
      <c r="P694" s="1">
        <f>ROUND(Tabella1[[#This Row],[2019]],2)</f>
        <v>1.62</v>
      </c>
      <c r="Q694" s="1">
        <f>ROUND(Tabella1[[#This Row],[2018]],2)</f>
        <v>1.6</v>
      </c>
      <c r="R694" s="1">
        <f>ROUND(Tabella1[[#This Row],[2017]],2)</f>
        <v>1.59</v>
      </c>
      <c r="S694" s="1">
        <f>ROUND(Tabella1[[#This Row],[2016]],2)</f>
        <v>1.59</v>
      </c>
      <c r="T694" s="1">
        <f>ROUND(Tabella1[[#This Row],[2015]],2)</f>
        <v>1.59</v>
      </c>
      <c r="U694" s="1">
        <f>ROUND(Tabella1[[#This Row],[2014]],2)</f>
        <v>1.59</v>
      </c>
      <c r="V694" s="1">
        <f>SUM(Tabella1[[#This Row],[Canone 2019]:[Canone 2014]])</f>
        <v>9.58</v>
      </c>
    </row>
    <row r="695" spans="1:22" x14ac:dyDescent="0.25">
      <c r="A695" s="1" t="s">
        <v>1127</v>
      </c>
      <c r="E695" s="1" t="s">
        <v>61</v>
      </c>
      <c r="F695" s="1" t="s">
        <v>1128</v>
      </c>
      <c r="H695">
        <v>0</v>
      </c>
      <c r="I695" s="2">
        <f>Tabella1[[#This Row],[R.D.]]*1.8*1.429</f>
        <v>0</v>
      </c>
      <c r="J695" s="1">
        <f>Tabella1[[#This Row],[R.D.]]*1.8*1.415</f>
        <v>0</v>
      </c>
      <c r="K695" s="1">
        <f>Tabella1[[#This Row],[R.D.]]*1.8*1.403</f>
        <v>0</v>
      </c>
      <c r="L695" s="1">
        <f>Tabella1[[#This Row],[R.D.]]*1.8*1.398</f>
        <v>0</v>
      </c>
      <c r="M695" s="1">
        <f>Tabella1[[#This Row],[R.D.]]*1.8*1.398</f>
        <v>0</v>
      </c>
      <c r="N695" s="1">
        <f>Tabella1[[#This Row],[R.D.]]*1.8*1.399</f>
        <v>0</v>
      </c>
      <c r="O695" s="1">
        <f>ROUND(Tabella1[[#This Row],[R.D.]],2)</f>
        <v>0</v>
      </c>
      <c r="P695" s="1">
        <f>ROUND(Tabella1[[#This Row],[2019]],2)</f>
        <v>0</v>
      </c>
      <c r="Q695" s="1">
        <f>ROUND(Tabella1[[#This Row],[2018]],2)</f>
        <v>0</v>
      </c>
      <c r="R695" s="1">
        <f>ROUND(Tabella1[[#This Row],[2017]],2)</f>
        <v>0</v>
      </c>
      <c r="S695" s="1">
        <f>ROUND(Tabella1[[#This Row],[2016]],2)</f>
        <v>0</v>
      </c>
      <c r="T695" s="1">
        <f>ROUND(Tabella1[[#This Row],[2015]],2)</f>
        <v>0</v>
      </c>
      <c r="U695" s="1">
        <f>ROUND(Tabella1[[#This Row],[2014]],2)</f>
        <v>0</v>
      </c>
      <c r="V695" s="1">
        <f>SUM(Tabella1[[#This Row],[Canone 2019]:[Canone 2014]])</f>
        <v>0</v>
      </c>
    </row>
    <row r="696" spans="1:22" x14ac:dyDescent="0.25">
      <c r="A696" s="1" t="s">
        <v>1129</v>
      </c>
      <c r="E696" s="1" t="s">
        <v>61</v>
      </c>
      <c r="F696" s="1" t="s">
        <v>1130</v>
      </c>
      <c r="H696">
        <v>0</v>
      </c>
      <c r="I696" s="2">
        <f>Tabella1[[#This Row],[R.D.]]*1.8*1.429</f>
        <v>0</v>
      </c>
      <c r="J696" s="1">
        <f>Tabella1[[#This Row],[R.D.]]*1.8*1.415</f>
        <v>0</v>
      </c>
      <c r="K696" s="1">
        <f>Tabella1[[#This Row],[R.D.]]*1.8*1.403</f>
        <v>0</v>
      </c>
      <c r="L696" s="1">
        <f>Tabella1[[#This Row],[R.D.]]*1.8*1.398</f>
        <v>0</v>
      </c>
      <c r="M696" s="1">
        <f>Tabella1[[#This Row],[R.D.]]*1.8*1.398</f>
        <v>0</v>
      </c>
      <c r="N696" s="1">
        <f>Tabella1[[#This Row],[R.D.]]*1.8*1.399</f>
        <v>0</v>
      </c>
      <c r="O696" s="1">
        <f>ROUND(Tabella1[[#This Row],[R.D.]],2)</f>
        <v>0</v>
      </c>
      <c r="P696" s="1">
        <f>ROUND(Tabella1[[#This Row],[2019]],2)</f>
        <v>0</v>
      </c>
      <c r="Q696" s="1">
        <f>ROUND(Tabella1[[#This Row],[2018]],2)</f>
        <v>0</v>
      </c>
      <c r="R696" s="1">
        <f>ROUND(Tabella1[[#This Row],[2017]],2)</f>
        <v>0</v>
      </c>
      <c r="S696" s="1">
        <f>ROUND(Tabella1[[#This Row],[2016]],2)</f>
        <v>0</v>
      </c>
      <c r="T696" s="1">
        <f>ROUND(Tabella1[[#This Row],[2015]],2)</f>
        <v>0</v>
      </c>
      <c r="U696" s="1">
        <f>ROUND(Tabella1[[#This Row],[2014]],2)</f>
        <v>0</v>
      </c>
      <c r="V696" s="1">
        <f>SUM(Tabella1[[#This Row],[Canone 2019]:[Canone 2014]])</f>
        <v>0</v>
      </c>
    </row>
    <row r="697" spans="1:22" x14ac:dyDescent="0.25">
      <c r="A697" s="1" t="s">
        <v>1131</v>
      </c>
      <c r="E697" s="1" t="s">
        <v>61</v>
      </c>
      <c r="F697" s="1" t="s">
        <v>1132</v>
      </c>
      <c r="H697">
        <v>0</v>
      </c>
      <c r="I697" s="2">
        <f>Tabella1[[#This Row],[R.D.]]*1.8*1.429</f>
        <v>0</v>
      </c>
      <c r="J697" s="1">
        <f>Tabella1[[#This Row],[R.D.]]*1.8*1.415</f>
        <v>0</v>
      </c>
      <c r="K697" s="1">
        <f>Tabella1[[#This Row],[R.D.]]*1.8*1.403</f>
        <v>0</v>
      </c>
      <c r="L697" s="1">
        <f>Tabella1[[#This Row],[R.D.]]*1.8*1.398</f>
        <v>0</v>
      </c>
      <c r="M697" s="1">
        <f>Tabella1[[#This Row],[R.D.]]*1.8*1.398</f>
        <v>0</v>
      </c>
      <c r="N697" s="1">
        <f>Tabella1[[#This Row],[R.D.]]*1.8*1.399</f>
        <v>0</v>
      </c>
      <c r="O697" s="1">
        <f>ROUND(Tabella1[[#This Row],[R.D.]],2)</f>
        <v>0</v>
      </c>
      <c r="P697" s="1">
        <f>ROUND(Tabella1[[#This Row],[2019]],2)</f>
        <v>0</v>
      </c>
      <c r="Q697" s="1">
        <f>ROUND(Tabella1[[#This Row],[2018]],2)</f>
        <v>0</v>
      </c>
      <c r="R697" s="1">
        <f>ROUND(Tabella1[[#This Row],[2017]],2)</f>
        <v>0</v>
      </c>
      <c r="S697" s="1">
        <f>ROUND(Tabella1[[#This Row],[2016]],2)</f>
        <v>0</v>
      </c>
      <c r="T697" s="1">
        <f>ROUND(Tabella1[[#This Row],[2015]],2)</f>
        <v>0</v>
      </c>
      <c r="U697" s="1">
        <f>ROUND(Tabella1[[#This Row],[2014]],2)</f>
        <v>0</v>
      </c>
      <c r="V697" s="1">
        <f>SUM(Tabella1[[#This Row],[Canone 2019]:[Canone 2014]])</f>
        <v>0</v>
      </c>
    </row>
    <row r="698" spans="1:22" x14ac:dyDescent="0.25">
      <c r="A698" s="1" t="s">
        <v>1133</v>
      </c>
      <c r="E698" s="1" t="s">
        <v>61</v>
      </c>
      <c r="F698" s="1" t="s">
        <v>1134</v>
      </c>
      <c r="H698">
        <v>0</v>
      </c>
      <c r="I698" s="2">
        <f>Tabella1[[#This Row],[R.D.]]*1.8*1.429</f>
        <v>0</v>
      </c>
      <c r="J698" s="1">
        <f>Tabella1[[#This Row],[R.D.]]*1.8*1.415</f>
        <v>0</v>
      </c>
      <c r="K698" s="1">
        <f>Tabella1[[#This Row],[R.D.]]*1.8*1.403</f>
        <v>0</v>
      </c>
      <c r="L698" s="1">
        <f>Tabella1[[#This Row],[R.D.]]*1.8*1.398</f>
        <v>0</v>
      </c>
      <c r="M698" s="1">
        <f>Tabella1[[#This Row],[R.D.]]*1.8*1.398</f>
        <v>0</v>
      </c>
      <c r="N698" s="1">
        <f>Tabella1[[#This Row],[R.D.]]*1.8*1.399</f>
        <v>0</v>
      </c>
      <c r="O698" s="1">
        <f>ROUND(Tabella1[[#This Row],[R.D.]],2)</f>
        <v>0</v>
      </c>
      <c r="P698" s="1">
        <f>ROUND(Tabella1[[#This Row],[2019]],2)</f>
        <v>0</v>
      </c>
      <c r="Q698" s="1">
        <f>ROUND(Tabella1[[#This Row],[2018]],2)</f>
        <v>0</v>
      </c>
      <c r="R698" s="1">
        <f>ROUND(Tabella1[[#This Row],[2017]],2)</f>
        <v>0</v>
      </c>
      <c r="S698" s="1">
        <f>ROUND(Tabella1[[#This Row],[2016]],2)</f>
        <v>0</v>
      </c>
      <c r="T698" s="1">
        <f>ROUND(Tabella1[[#This Row],[2015]],2)</f>
        <v>0</v>
      </c>
      <c r="U698" s="1">
        <f>ROUND(Tabella1[[#This Row],[2014]],2)</f>
        <v>0</v>
      </c>
      <c r="V698" s="1">
        <f>SUM(Tabella1[[#This Row],[Canone 2019]:[Canone 2014]])</f>
        <v>0</v>
      </c>
    </row>
    <row r="699" spans="1:22" x14ac:dyDescent="0.25">
      <c r="A699" s="1" t="s">
        <v>1135</v>
      </c>
      <c r="E699" s="1" t="s">
        <v>61</v>
      </c>
      <c r="F699" s="1" t="s">
        <v>1136</v>
      </c>
      <c r="H699">
        <v>0</v>
      </c>
      <c r="I699" s="2">
        <f>Tabella1[[#This Row],[R.D.]]*1.8*1.429</f>
        <v>0</v>
      </c>
      <c r="J699" s="1">
        <f>Tabella1[[#This Row],[R.D.]]*1.8*1.415</f>
        <v>0</v>
      </c>
      <c r="K699" s="1">
        <f>Tabella1[[#This Row],[R.D.]]*1.8*1.403</f>
        <v>0</v>
      </c>
      <c r="L699" s="1">
        <f>Tabella1[[#This Row],[R.D.]]*1.8*1.398</f>
        <v>0</v>
      </c>
      <c r="M699" s="1">
        <f>Tabella1[[#This Row],[R.D.]]*1.8*1.398</f>
        <v>0</v>
      </c>
      <c r="N699" s="1">
        <f>Tabella1[[#This Row],[R.D.]]*1.8*1.399</f>
        <v>0</v>
      </c>
      <c r="O699" s="1">
        <f>ROUND(Tabella1[[#This Row],[R.D.]],2)</f>
        <v>0</v>
      </c>
      <c r="P699" s="1">
        <f>ROUND(Tabella1[[#This Row],[2019]],2)</f>
        <v>0</v>
      </c>
      <c r="Q699" s="1">
        <f>ROUND(Tabella1[[#This Row],[2018]],2)</f>
        <v>0</v>
      </c>
      <c r="R699" s="1">
        <f>ROUND(Tabella1[[#This Row],[2017]],2)</f>
        <v>0</v>
      </c>
      <c r="S699" s="1">
        <f>ROUND(Tabella1[[#This Row],[2016]],2)</f>
        <v>0</v>
      </c>
      <c r="T699" s="1">
        <f>ROUND(Tabella1[[#This Row],[2015]],2)</f>
        <v>0</v>
      </c>
      <c r="U699" s="1">
        <f>ROUND(Tabella1[[#This Row],[2014]],2)</f>
        <v>0</v>
      </c>
      <c r="V699" s="1">
        <f>SUM(Tabella1[[#This Row],[Canone 2019]:[Canone 2014]])</f>
        <v>0</v>
      </c>
    </row>
    <row r="700" spans="1:22" x14ac:dyDescent="0.25">
      <c r="A700" s="1" t="s">
        <v>1137</v>
      </c>
      <c r="E700" s="1" t="s">
        <v>61</v>
      </c>
      <c r="F700" s="1" t="s">
        <v>1138</v>
      </c>
      <c r="H700">
        <v>0</v>
      </c>
      <c r="I700" s="2">
        <f>Tabella1[[#This Row],[R.D.]]*1.8*1.429</f>
        <v>0</v>
      </c>
      <c r="J700" s="1">
        <f>Tabella1[[#This Row],[R.D.]]*1.8*1.415</f>
        <v>0</v>
      </c>
      <c r="K700" s="1">
        <f>Tabella1[[#This Row],[R.D.]]*1.8*1.403</f>
        <v>0</v>
      </c>
      <c r="L700" s="1">
        <f>Tabella1[[#This Row],[R.D.]]*1.8*1.398</f>
        <v>0</v>
      </c>
      <c r="M700" s="1">
        <f>Tabella1[[#This Row],[R.D.]]*1.8*1.398</f>
        <v>0</v>
      </c>
      <c r="N700" s="1">
        <f>Tabella1[[#This Row],[R.D.]]*1.8*1.399</f>
        <v>0</v>
      </c>
      <c r="O700" s="1">
        <f>ROUND(Tabella1[[#This Row],[R.D.]],2)</f>
        <v>0</v>
      </c>
      <c r="P700" s="1">
        <f>ROUND(Tabella1[[#This Row],[2019]],2)</f>
        <v>0</v>
      </c>
      <c r="Q700" s="1">
        <f>ROUND(Tabella1[[#This Row],[2018]],2)</f>
        <v>0</v>
      </c>
      <c r="R700" s="1">
        <f>ROUND(Tabella1[[#This Row],[2017]],2)</f>
        <v>0</v>
      </c>
      <c r="S700" s="1">
        <f>ROUND(Tabella1[[#This Row],[2016]],2)</f>
        <v>0</v>
      </c>
      <c r="T700" s="1">
        <f>ROUND(Tabella1[[#This Row],[2015]],2)</f>
        <v>0</v>
      </c>
      <c r="U700" s="1">
        <f>ROUND(Tabella1[[#This Row],[2014]],2)</f>
        <v>0</v>
      </c>
      <c r="V700" s="1">
        <f>SUM(Tabella1[[#This Row],[Canone 2019]:[Canone 2014]])</f>
        <v>0</v>
      </c>
    </row>
    <row r="701" spans="1:22" x14ac:dyDescent="0.25">
      <c r="A701" s="1" t="s">
        <v>1139</v>
      </c>
      <c r="E701" s="1" t="s">
        <v>61</v>
      </c>
      <c r="F701" s="1" t="s">
        <v>1140</v>
      </c>
      <c r="G701" s="1" t="s">
        <v>614</v>
      </c>
      <c r="H701">
        <v>1.01</v>
      </c>
      <c r="I701" s="2">
        <f>Tabella1[[#This Row],[R.D.]]*1.8*1.429</f>
        <v>2.5979220000000001</v>
      </c>
      <c r="J701" s="1">
        <f>Tabella1[[#This Row],[R.D.]]*1.8*1.415</f>
        <v>2.57247</v>
      </c>
      <c r="K701" s="1">
        <f>Tabella1[[#This Row],[R.D.]]*1.8*1.403</f>
        <v>2.5506540000000002</v>
      </c>
      <c r="L701" s="1">
        <f>Tabella1[[#This Row],[R.D.]]*1.8*1.398</f>
        <v>2.5415639999999997</v>
      </c>
      <c r="M701" s="1">
        <f>Tabella1[[#This Row],[R.D.]]*1.8*1.398</f>
        <v>2.5415639999999997</v>
      </c>
      <c r="N701" s="1">
        <f>Tabella1[[#This Row],[R.D.]]*1.8*1.399</f>
        <v>2.5433820000000003</v>
      </c>
      <c r="O701" s="1">
        <f>ROUND(Tabella1[[#This Row],[R.D.]],2)</f>
        <v>1.01</v>
      </c>
      <c r="P701" s="1">
        <f>ROUND(Tabella1[[#This Row],[2019]],2)</f>
        <v>2.6</v>
      </c>
      <c r="Q701" s="1">
        <f>ROUND(Tabella1[[#This Row],[2018]],2)</f>
        <v>2.57</v>
      </c>
      <c r="R701" s="1">
        <f>ROUND(Tabella1[[#This Row],[2017]],2)</f>
        <v>2.5499999999999998</v>
      </c>
      <c r="S701" s="1">
        <f>ROUND(Tabella1[[#This Row],[2016]],2)</f>
        <v>2.54</v>
      </c>
      <c r="T701" s="1">
        <f>ROUND(Tabella1[[#This Row],[2015]],2)</f>
        <v>2.54</v>
      </c>
      <c r="U701" s="1">
        <f>ROUND(Tabella1[[#This Row],[2014]],2)</f>
        <v>2.54</v>
      </c>
      <c r="V701" s="1">
        <f>SUM(Tabella1[[#This Row],[Canone 2019]:[Canone 2014]])</f>
        <v>15.34</v>
      </c>
    </row>
    <row r="702" spans="1:22" x14ac:dyDescent="0.25">
      <c r="A702" s="1" t="s">
        <v>1141</v>
      </c>
      <c r="E702" s="1" t="s">
        <v>61</v>
      </c>
      <c r="F702" s="1" t="s">
        <v>1142</v>
      </c>
      <c r="G702" s="1" t="s">
        <v>1403</v>
      </c>
      <c r="H702">
        <v>0</v>
      </c>
      <c r="I702" s="2">
        <f>Tabella1[[#This Row],[R.D.]]*1.8*1.429</f>
        <v>0</v>
      </c>
      <c r="J702" s="1">
        <f>Tabella1[[#This Row],[R.D.]]*1.8*1.415</f>
        <v>0</v>
      </c>
      <c r="K702" s="1">
        <f>Tabella1[[#This Row],[R.D.]]*1.8*1.403</f>
        <v>0</v>
      </c>
      <c r="L702" s="1">
        <f>Tabella1[[#This Row],[R.D.]]*1.8*1.398</f>
        <v>0</v>
      </c>
      <c r="M702" s="1">
        <f>Tabella1[[#This Row],[R.D.]]*1.8*1.398</f>
        <v>0</v>
      </c>
      <c r="N702" s="1">
        <f>Tabella1[[#This Row],[R.D.]]*1.8*1.399</f>
        <v>0</v>
      </c>
      <c r="O702" s="1">
        <f>ROUND(Tabella1[[#This Row],[R.D.]],2)</f>
        <v>0</v>
      </c>
      <c r="P702" s="1">
        <f>ROUND(Tabella1[[#This Row],[2019]],2)</f>
        <v>0</v>
      </c>
      <c r="Q702" s="1">
        <f>ROUND(Tabella1[[#This Row],[2018]],2)</f>
        <v>0</v>
      </c>
      <c r="R702" s="1">
        <f>ROUND(Tabella1[[#This Row],[2017]],2)</f>
        <v>0</v>
      </c>
      <c r="S702" s="1">
        <f>ROUND(Tabella1[[#This Row],[2016]],2)</f>
        <v>0</v>
      </c>
      <c r="T702" s="1">
        <f>ROUND(Tabella1[[#This Row],[2015]],2)</f>
        <v>0</v>
      </c>
      <c r="U702" s="1">
        <f>ROUND(Tabella1[[#This Row],[2014]],2)</f>
        <v>0</v>
      </c>
      <c r="V702" s="1">
        <f>SUM(Tabella1[[#This Row],[Canone 2019]:[Canone 2014]])</f>
        <v>0</v>
      </c>
    </row>
    <row r="703" spans="1:22" x14ac:dyDescent="0.25">
      <c r="A703" s="1" t="s">
        <v>1143</v>
      </c>
      <c r="E703" s="1" t="s">
        <v>61</v>
      </c>
      <c r="F703" s="1" t="s">
        <v>1144</v>
      </c>
      <c r="H703">
        <v>0</v>
      </c>
      <c r="I703" s="2">
        <f>Tabella1[[#This Row],[R.D.]]*1.8*1.429</f>
        <v>0</v>
      </c>
      <c r="J703" s="1">
        <f>Tabella1[[#This Row],[R.D.]]*1.8*1.415</f>
        <v>0</v>
      </c>
      <c r="K703" s="1">
        <f>Tabella1[[#This Row],[R.D.]]*1.8*1.403</f>
        <v>0</v>
      </c>
      <c r="L703" s="1">
        <f>Tabella1[[#This Row],[R.D.]]*1.8*1.398</f>
        <v>0</v>
      </c>
      <c r="M703" s="1">
        <f>Tabella1[[#This Row],[R.D.]]*1.8*1.398</f>
        <v>0</v>
      </c>
      <c r="N703" s="1">
        <f>Tabella1[[#This Row],[R.D.]]*1.8*1.399</f>
        <v>0</v>
      </c>
      <c r="O703" s="1">
        <f>ROUND(Tabella1[[#This Row],[R.D.]],2)</f>
        <v>0</v>
      </c>
      <c r="P703" s="1">
        <f>ROUND(Tabella1[[#This Row],[2019]],2)</f>
        <v>0</v>
      </c>
      <c r="Q703" s="1">
        <f>ROUND(Tabella1[[#This Row],[2018]],2)</f>
        <v>0</v>
      </c>
      <c r="R703" s="1">
        <f>ROUND(Tabella1[[#This Row],[2017]],2)</f>
        <v>0</v>
      </c>
      <c r="S703" s="1">
        <f>ROUND(Tabella1[[#This Row],[2016]],2)</f>
        <v>0</v>
      </c>
      <c r="T703" s="1">
        <f>ROUND(Tabella1[[#This Row],[2015]],2)</f>
        <v>0</v>
      </c>
      <c r="U703" s="1">
        <f>ROUND(Tabella1[[#This Row],[2014]],2)</f>
        <v>0</v>
      </c>
      <c r="V703" s="1">
        <f>SUM(Tabella1[[#This Row],[Canone 2019]:[Canone 2014]])</f>
        <v>0</v>
      </c>
    </row>
    <row r="704" spans="1:22" x14ac:dyDescent="0.25">
      <c r="A704" s="1" t="s">
        <v>1145</v>
      </c>
      <c r="E704" s="1" t="s">
        <v>61</v>
      </c>
      <c r="F704" s="1" t="s">
        <v>1146</v>
      </c>
      <c r="H704">
        <v>0</v>
      </c>
      <c r="I704" s="2">
        <f>Tabella1[[#This Row],[R.D.]]*1.8*1.429</f>
        <v>0</v>
      </c>
      <c r="J704" s="1">
        <f>Tabella1[[#This Row],[R.D.]]*1.8*1.415</f>
        <v>0</v>
      </c>
      <c r="K704" s="1">
        <f>Tabella1[[#This Row],[R.D.]]*1.8*1.403</f>
        <v>0</v>
      </c>
      <c r="L704" s="1">
        <f>Tabella1[[#This Row],[R.D.]]*1.8*1.398</f>
        <v>0</v>
      </c>
      <c r="M704" s="1">
        <f>Tabella1[[#This Row],[R.D.]]*1.8*1.398</f>
        <v>0</v>
      </c>
      <c r="N704" s="1">
        <f>Tabella1[[#This Row],[R.D.]]*1.8*1.399</f>
        <v>0</v>
      </c>
      <c r="O704" s="1">
        <f>ROUND(Tabella1[[#This Row],[R.D.]],2)</f>
        <v>0</v>
      </c>
      <c r="P704" s="1">
        <f>ROUND(Tabella1[[#This Row],[2019]],2)</f>
        <v>0</v>
      </c>
      <c r="Q704" s="1">
        <f>ROUND(Tabella1[[#This Row],[2018]],2)</f>
        <v>0</v>
      </c>
      <c r="R704" s="1">
        <f>ROUND(Tabella1[[#This Row],[2017]],2)</f>
        <v>0</v>
      </c>
      <c r="S704" s="1">
        <f>ROUND(Tabella1[[#This Row],[2016]],2)</f>
        <v>0</v>
      </c>
      <c r="T704" s="1">
        <f>ROUND(Tabella1[[#This Row],[2015]],2)</f>
        <v>0</v>
      </c>
      <c r="U704" s="1">
        <f>ROUND(Tabella1[[#This Row],[2014]],2)</f>
        <v>0</v>
      </c>
      <c r="V704" s="1">
        <f>SUM(Tabella1[[#This Row],[Canone 2019]:[Canone 2014]])</f>
        <v>0</v>
      </c>
    </row>
    <row r="705" spans="1:22" x14ac:dyDescent="0.25">
      <c r="A705" s="1" t="s">
        <v>1147</v>
      </c>
      <c r="E705" s="1" t="s">
        <v>61</v>
      </c>
      <c r="F705" s="1" t="s">
        <v>1148</v>
      </c>
      <c r="H705">
        <v>0</v>
      </c>
      <c r="I705" s="2">
        <f>Tabella1[[#This Row],[R.D.]]*1.8*1.429</f>
        <v>0</v>
      </c>
      <c r="J705" s="1">
        <f>Tabella1[[#This Row],[R.D.]]*1.8*1.415</f>
        <v>0</v>
      </c>
      <c r="K705" s="1">
        <f>Tabella1[[#This Row],[R.D.]]*1.8*1.403</f>
        <v>0</v>
      </c>
      <c r="L705" s="1">
        <f>Tabella1[[#This Row],[R.D.]]*1.8*1.398</f>
        <v>0</v>
      </c>
      <c r="M705" s="1">
        <f>Tabella1[[#This Row],[R.D.]]*1.8*1.398</f>
        <v>0</v>
      </c>
      <c r="N705" s="1">
        <f>Tabella1[[#This Row],[R.D.]]*1.8*1.399</f>
        <v>0</v>
      </c>
      <c r="O705" s="1">
        <f>ROUND(Tabella1[[#This Row],[R.D.]],2)</f>
        <v>0</v>
      </c>
      <c r="P705" s="1">
        <f>ROUND(Tabella1[[#This Row],[2019]],2)</f>
        <v>0</v>
      </c>
      <c r="Q705" s="1">
        <f>ROUND(Tabella1[[#This Row],[2018]],2)</f>
        <v>0</v>
      </c>
      <c r="R705" s="1">
        <f>ROUND(Tabella1[[#This Row],[2017]],2)</f>
        <v>0</v>
      </c>
      <c r="S705" s="1">
        <f>ROUND(Tabella1[[#This Row],[2016]],2)</f>
        <v>0</v>
      </c>
      <c r="T705" s="1">
        <f>ROUND(Tabella1[[#This Row],[2015]],2)</f>
        <v>0</v>
      </c>
      <c r="U705" s="1">
        <f>ROUND(Tabella1[[#This Row],[2014]],2)</f>
        <v>0</v>
      </c>
      <c r="V705" s="1">
        <f>SUM(Tabella1[[#This Row],[Canone 2019]:[Canone 2014]])</f>
        <v>0</v>
      </c>
    </row>
    <row r="706" spans="1:22" x14ac:dyDescent="0.25">
      <c r="A706" s="1" t="s">
        <v>1149</v>
      </c>
      <c r="E706" s="1" t="s">
        <v>61</v>
      </c>
      <c r="F706" s="1" t="s">
        <v>1150</v>
      </c>
      <c r="H706">
        <v>0</v>
      </c>
      <c r="I706" s="2">
        <f>Tabella1[[#This Row],[R.D.]]*1.8*1.429</f>
        <v>0</v>
      </c>
      <c r="J706" s="1">
        <f>Tabella1[[#This Row],[R.D.]]*1.8*1.415</f>
        <v>0</v>
      </c>
      <c r="K706" s="1">
        <f>Tabella1[[#This Row],[R.D.]]*1.8*1.403</f>
        <v>0</v>
      </c>
      <c r="L706" s="1">
        <f>Tabella1[[#This Row],[R.D.]]*1.8*1.398</f>
        <v>0</v>
      </c>
      <c r="M706" s="1">
        <f>Tabella1[[#This Row],[R.D.]]*1.8*1.398</f>
        <v>0</v>
      </c>
      <c r="N706" s="1">
        <f>Tabella1[[#This Row],[R.D.]]*1.8*1.399</f>
        <v>0</v>
      </c>
      <c r="O706" s="1">
        <f>ROUND(Tabella1[[#This Row],[R.D.]],2)</f>
        <v>0</v>
      </c>
      <c r="P706" s="1">
        <f>ROUND(Tabella1[[#This Row],[2019]],2)</f>
        <v>0</v>
      </c>
      <c r="Q706" s="1">
        <f>ROUND(Tabella1[[#This Row],[2018]],2)</f>
        <v>0</v>
      </c>
      <c r="R706" s="1">
        <f>ROUND(Tabella1[[#This Row],[2017]],2)</f>
        <v>0</v>
      </c>
      <c r="S706" s="1">
        <f>ROUND(Tabella1[[#This Row],[2016]],2)</f>
        <v>0</v>
      </c>
      <c r="T706" s="1">
        <f>ROUND(Tabella1[[#This Row],[2015]],2)</f>
        <v>0</v>
      </c>
      <c r="U706" s="1">
        <f>ROUND(Tabella1[[#This Row],[2014]],2)</f>
        <v>0</v>
      </c>
      <c r="V706" s="1">
        <f>SUM(Tabella1[[#This Row],[Canone 2019]:[Canone 2014]])</f>
        <v>0</v>
      </c>
    </row>
    <row r="707" spans="1:22" x14ac:dyDescent="0.25">
      <c r="A707" s="1" t="s">
        <v>1151</v>
      </c>
      <c r="E707" s="1" t="s">
        <v>61</v>
      </c>
      <c r="F707" s="1" t="s">
        <v>1152</v>
      </c>
      <c r="H707">
        <v>0</v>
      </c>
      <c r="I707" s="2">
        <f>Tabella1[[#This Row],[R.D.]]*1.8*1.429</f>
        <v>0</v>
      </c>
      <c r="J707" s="1">
        <f>Tabella1[[#This Row],[R.D.]]*1.8*1.415</f>
        <v>0</v>
      </c>
      <c r="K707" s="1">
        <f>Tabella1[[#This Row],[R.D.]]*1.8*1.403</f>
        <v>0</v>
      </c>
      <c r="L707" s="1">
        <f>Tabella1[[#This Row],[R.D.]]*1.8*1.398</f>
        <v>0</v>
      </c>
      <c r="M707" s="1">
        <f>Tabella1[[#This Row],[R.D.]]*1.8*1.398</f>
        <v>0</v>
      </c>
      <c r="N707" s="1">
        <f>Tabella1[[#This Row],[R.D.]]*1.8*1.399</f>
        <v>0</v>
      </c>
      <c r="O707" s="1">
        <f>ROUND(Tabella1[[#This Row],[R.D.]],2)</f>
        <v>0</v>
      </c>
      <c r="P707" s="1">
        <f>ROUND(Tabella1[[#This Row],[2019]],2)</f>
        <v>0</v>
      </c>
      <c r="Q707" s="1">
        <f>ROUND(Tabella1[[#This Row],[2018]],2)</f>
        <v>0</v>
      </c>
      <c r="R707" s="1">
        <f>ROUND(Tabella1[[#This Row],[2017]],2)</f>
        <v>0</v>
      </c>
      <c r="S707" s="1">
        <f>ROUND(Tabella1[[#This Row],[2016]],2)</f>
        <v>0</v>
      </c>
      <c r="T707" s="1">
        <f>ROUND(Tabella1[[#This Row],[2015]],2)</f>
        <v>0</v>
      </c>
      <c r="U707" s="1">
        <f>ROUND(Tabella1[[#This Row],[2014]],2)</f>
        <v>0</v>
      </c>
      <c r="V707" s="1">
        <f>SUM(Tabella1[[#This Row],[Canone 2019]:[Canone 2014]])</f>
        <v>0</v>
      </c>
    </row>
    <row r="708" spans="1:22" x14ac:dyDescent="0.25">
      <c r="A708" s="1" t="s">
        <v>1153</v>
      </c>
      <c r="E708" s="1" t="s">
        <v>68</v>
      </c>
      <c r="F708" s="1" t="s">
        <v>19</v>
      </c>
      <c r="G708" s="1" t="s">
        <v>1280</v>
      </c>
      <c r="H708">
        <v>24.13</v>
      </c>
      <c r="I708" s="2">
        <f>Tabella1[[#This Row],[R.D.]]*1.8*1.429</f>
        <v>62.067186</v>
      </c>
      <c r="J708" s="1">
        <f>Tabella1[[#This Row],[R.D.]]*1.8*1.415</f>
        <v>61.459109999999995</v>
      </c>
      <c r="K708" s="1">
        <f>Tabella1[[#This Row],[R.D.]]*1.8*1.403</f>
        <v>60.937901999999994</v>
      </c>
      <c r="L708" s="1">
        <f>Tabella1[[#This Row],[R.D.]]*1.8*1.398</f>
        <v>60.720731999999991</v>
      </c>
      <c r="M708" s="1">
        <f>Tabella1[[#This Row],[R.D.]]*1.8*1.398</f>
        <v>60.720731999999991</v>
      </c>
      <c r="N708" s="1">
        <f>Tabella1[[#This Row],[R.D.]]*1.8*1.399</f>
        <v>60.764165999999996</v>
      </c>
      <c r="O708" s="1">
        <f>ROUND(Tabella1[[#This Row],[R.D.]],2)</f>
        <v>24.13</v>
      </c>
      <c r="P708" s="1">
        <f>ROUND(Tabella1[[#This Row],[2019]],2)</f>
        <v>62.07</v>
      </c>
      <c r="Q708" s="1">
        <f>ROUND(Tabella1[[#This Row],[2018]],2)</f>
        <v>61.46</v>
      </c>
      <c r="R708" s="1">
        <f>ROUND(Tabella1[[#This Row],[2017]],2)</f>
        <v>60.94</v>
      </c>
      <c r="S708" s="1">
        <f>ROUND(Tabella1[[#This Row],[2016]],2)</f>
        <v>60.72</v>
      </c>
      <c r="T708" s="1">
        <f>ROUND(Tabella1[[#This Row],[2015]],2)</f>
        <v>60.72</v>
      </c>
      <c r="U708" s="1">
        <f>ROUND(Tabella1[[#This Row],[2014]],2)</f>
        <v>60.76</v>
      </c>
      <c r="V708" s="1">
        <f>SUM(Tabella1[[#This Row],[Canone 2019]:[Canone 2014]])</f>
        <v>366.66999999999996</v>
      </c>
    </row>
    <row r="709" spans="1:22" x14ac:dyDescent="0.25">
      <c r="A709" s="1" t="s">
        <v>1154</v>
      </c>
      <c r="E709" s="1" t="s">
        <v>68</v>
      </c>
      <c r="F709" s="1" t="s">
        <v>166</v>
      </c>
      <c r="G709" s="1" t="s">
        <v>1281</v>
      </c>
      <c r="H709">
        <v>46.73</v>
      </c>
      <c r="I709" s="2">
        <f>Tabella1[[#This Row],[R.D.]]*1.8*1.429</f>
        <v>120.19890599999999</v>
      </c>
      <c r="J709" s="1">
        <f>Tabella1[[#This Row],[R.D.]]*1.8*1.415</f>
        <v>119.02130999999999</v>
      </c>
      <c r="K709" s="1">
        <f>Tabella1[[#This Row],[R.D.]]*1.8*1.403</f>
        <v>118.01194199999999</v>
      </c>
      <c r="L709" s="1">
        <f>Tabella1[[#This Row],[R.D.]]*1.8*1.398</f>
        <v>117.59137199999998</v>
      </c>
      <c r="M709" s="1">
        <f>Tabella1[[#This Row],[R.D.]]*1.8*1.398</f>
        <v>117.59137199999998</v>
      </c>
      <c r="N709" s="1">
        <f>Tabella1[[#This Row],[R.D.]]*1.8*1.399</f>
        <v>117.67548599999999</v>
      </c>
      <c r="O709" s="1">
        <f>ROUND(Tabella1[[#This Row],[R.D.]],2)</f>
        <v>46.73</v>
      </c>
      <c r="P709" s="1">
        <f>ROUND(Tabella1[[#This Row],[2019]],2)</f>
        <v>120.2</v>
      </c>
      <c r="Q709" s="1">
        <f>ROUND(Tabella1[[#This Row],[2018]],2)</f>
        <v>119.02</v>
      </c>
      <c r="R709" s="1">
        <f>ROUND(Tabella1[[#This Row],[2017]],2)</f>
        <v>118.01</v>
      </c>
      <c r="S709" s="1">
        <f>ROUND(Tabella1[[#This Row],[2016]],2)</f>
        <v>117.59</v>
      </c>
      <c r="T709" s="1">
        <f>ROUND(Tabella1[[#This Row],[2015]],2)</f>
        <v>117.59</v>
      </c>
      <c r="U709" s="1">
        <f>ROUND(Tabella1[[#This Row],[2014]],2)</f>
        <v>117.68</v>
      </c>
      <c r="V709" s="1">
        <f>SUM(Tabella1[[#This Row],[Canone 2019]:[Canone 2014]])</f>
        <v>710.09000000000015</v>
      </c>
    </row>
    <row r="710" spans="1:22" x14ac:dyDescent="0.25">
      <c r="A710" s="1" t="s">
        <v>1155</v>
      </c>
      <c r="E710" s="1" t="s">
        <v>68</v>
      </c>
      <c r="F710" s="1" t="s">
        <v>169</v>
      </c>
      <c r="G710" s="1" t="s">
        <v>1282</v>
      </c>
      <c r="H710">
        <v>0.92</v>
      </c>
      <c r="I710" s="2">
        <f>Tabella1[[#This Row],[R.D.]]*1.8*1.429</f>
        <v>2.3664240000000003</v>
      </c>
      <c r="J710" s="1">
        <f>Tabella1[[#This Row],[R.D.]]*1.8*1.415</f>
        <v>2.3432400000000002</v>
      </c>
      <c r="K710" s="1">
        <f>Tabella1[[#This Row],[R.D.]]*1.8*1.403</f>
        <v>2.3233680000000003</v>
      </c>
      <c r="L710" s="1">
        <f>Tabella1[[#This Row],[R.D.]]*1.8*1.398</f>
        <v>2.3150880000000003</v>
      </c>
      <c r="M710" s="1">
        <f>Tabella1[[#This Row],[R.D.]]*1.8*1.398</f>
        <v>2.3150880000000003</v>
      </c>
      <c r="N710" s="1">
        <f>Tabella1[[#This Row],[R.D.]]*1.8*1.399</f>
        <v>2.3167440000000004</v>
      </c>
      <c r="O710" s="1">
        <f>ROUND(Tabella1[[#This Row],[R.D.]],2)</f>
        <v>0.92</v>
      </c>
      <c r="P710" s="1">
        <f>ROUND(Tabella1[[#This Row],[2019]],2)</f>
        <v>2.37</v>
      </c>
      <c r="Q710" s="1">
        <f>ROUND(Tabella1[[#This Row],[2018]],2)</f>
        <v>2.34</v>
      </c>
      <c r="R710" s="1">
        <f>ROUND(Tabella1[[#This Row],[2017]],2)</f>
        <v>2.3199999999999998</v>
      </c>
      <c r="S710" s="1">
        <f>ROUND(Tabella1[[#This Row],[2016]],2)</f>
        <v>2.3199999999999998</v>
      </c>
      <c r="T710" s="1">
        <f>ROUND(Tabella1[[#This Row],[2015]],2)</f>
        <v>2.3199999999999998</v>
      </c>
      <c r="U710" s="1">
        <f>ROUND(Tabella1[[#This Row],[2014]],2)</f>
        <v>2.3199999999999998</v>
      </c>
      <c r="V710" s="1">
        <f>SUM(Tabella1[[#This Row],[Canone 2019]:[Canone 2014]])</f>
        <v>13.99</v>
      </c>
    </row>
    <row r="711" spans="1:22" x14ac:dyDescent="0.25">
      <c r="A711" s="1" t="s">
        <v>1156</v>
      </c>
      <c r="E711" s="1" t="s">
        <v>68</v>
      </c>
      <c r="F711" s="1" t="s">
        <v>170</v>
      </c>
      <c r="G711" s="1" t="s">
        <v>1283</v>
      </c>
      <c r="H711">
        <v>6.87</v>
      </c>
      <c r="I711" s="2">
        <f>Tabella1[[#This Row],[R.D.]]*1.8*1.429</f>
        <v>17.671014</v>
      </c>
      <c r="J711" s="1">
        <f>Tabella1[[#This Row],[R.D.]]*1.8*1.415</f>
        <v>17.497890000000002</v>
      </c>
      <c r="K711" s="1">
        <f>Tabella1[[#This Row],[R.D.]]*1.8*1.403</f>
        <v>17.349498000000001</v>
      </c>
      <c r="L711" s="1">
        <f>Tabella1[[#This Row],[R.D.]]*1.8*1.398</f>
        <v>17.287668</v>
      </c>
      <c r="M711" s="1">
        <f>Tabella1[[#This Row],[R.D.]]*1.8*1.398</f>
        <v>17.287668</v>
      </c>
      <c r="N711" s="1">
        <f>Tabella1[[#This Row],[R.D.]]*1.8*1.399</f>
        <v>17.300034</v>
      </c>
      <c r="O711" s="1">
        <f>ROUND(Tabella1[[#This Row],[R.D.]],2)</f>
        <v>6.87</v>
      </c>
      <c r="P711" s="1">
        <f>ROUND(Tabella1[[#This Row],[2019]],2)</f>
        <v>17.670000000000002</v>
      </c>
      <c r="Q711" s="1">
        <f>ROUND(Tabella1[[#This Row],[2018]],2)</f>
        <v>17.5</v>
      </c>
      <c r="R711" s="1">
        <f>ROUND(Tabella1[[#This Row],[2017]],2)</f>
        <v>17.350000000000001</v>
      </c>
      <c r="S711" s="1">
        <f>ROUND(Tabella1[[#This Row],[2016]],2)</f>
        <v>17.29</v>
      </c>
      <c r="T711" s="1">
        <f>ROUND(Tabella1[[#This Row],[2015]],2)</f>
        <v>17.29</v>
      </c>
      <c r="U711" s="1">
        <f>ROUND(Tabella1[[#This Row],[2014]],2)</f>
        <v>17.3</v>
      </c>
      <c r="V711" s="1">
        <f>SUM(Tabella1[[#This Row],[Canone 2019]:[Canone 2014]])</f>
        <v>104.39999999999999</v>
      </c>
    </row>
    <row r="712" spans="1:22" x14ac:dyDescent="0.25">
      <c r="A712" s="1" t="s">
        <v>1157</v>
      </c>
      <c r="E712" s="1" t="s">
        <v>68</v>
      </c>
      <c r="F712" s="1" t="s">
        <v>195</v>
      </c>
      <c r="G712" s="1" t="s">
        <v>1284</v>
      </c>
      <c r="H712">
        <v>8.07</v>
      </c>
      <c r="I712" s="2">
        <f>Tabella1[[#This Row],[R.D.]]*1.8*1.429</f>
        <v>20.757654000000002</v>
      </c>
      <c r="J712" s="1">
        <f>Tabella1[[#This Row],[R.D.]]*1.8*1.415</f>
        <v>20.554290000000002</v>
      </c>
      <c r="K712" s="1">
        <f>Tabella1[[#This Row],[R.D.]]*1.8*1.403</f>
        <v>20.379978000000001</v>
      </c>
      <c r="L712" s="1">
        <f>Tabella1[[#This Row],[R.D.]]*1.8*1.398</f>
        <v>20.307348000000001</v>
      </c>
      <c r="M712" s="1">
        <f>Tabella1[[#This Row],[R.D.]]*1.8*1.398</f>
        <v>20.307348000000001</v>
      </c>
      <c r="N712" s="1">
        <f>Tabella1[[#This Row],[R.D.]]*1.8*1.399</f>
        <v>20.321874000000001</v>
      </c>
      <c r="O712" s="1">
        <f>ROUND(Tabella1[[#This Row],[R.D.]],2)</f>
        <v>8.07</v>
      </c>
      <c r="P712" s="1">
        <f>ROUND(Tabella1[[#This Row],[2019]],2)</f>
        <v>20.76</v>
      </c>
      <c r="Q712" s="1">
        <f>ROUND(Tabella1[[#This Row],[2018]],2)</f>
        <v>20.55</v>
      </c>
      <c r="R712" s="1">
        <f>ROUND(Tabella1[[#This Row],[2017]],2)</f>
        <v>20.38</v>
      </c>
      <c r="S712" s="1">
        <f>ROUND(Tabella1[[#This Row],[2016]],2)</f>
        <v>20.309999999999999</v>
      </c>
      <c r="T712" s="1">
        <f>ROUND(Tabella1[[#This Row],[2015]],2)</f>
        <v>20.309999999999999</v>
      </c>
      <c r="U712" s="1">
        <f>ROUND(Tabella1[[#This Row],[2014]],2)</f>
        <v>20.32</v>
      </c>
      <c r="V712" s="1">
        <f>SUM(Tabella1[[#This Row],[Canone 2019]:[Canone 2014]])</f>
        <v>122.63</v>
      </c>
    </row>
    <row r="713" spans="1:22" x14ac:dyDescent="0.25">
      <c r="A713" s="1" t="s">
        <v>1158</v>
      </c>
      <c r="E713" s="1" t="s">
        <v>68</v>
      </c>
      <c r="F713" s="1" t="s">
        <v>71</v>
      </c>
      <c r="G713" s="1" t="s">
        <v>1285</v>
      </c>
      <c r="H713">
        <v>0.39</v>
      </c>
      <c r="I713" s="2">
        <f>Tabella1[[#This Row],[R.D.]]*1.8*1.429</f>
        <v>1.0031580000000002</v>
      </c>
      <c r="J713" s="1">
        <f>Tabella1[[#This Row],[R.D.]]*1.8*1.415</f>
        <v>0.99333000000000016</v>
      </c>
      <c r="K713" s="1">
        <f>Tabella1[[#This Row],[R.D.]]*1.8*1.403</f>
        <v>0.98490600000000006</v>
      </c>
      <c r="L713" s="1">
        <f>Tabella1[[#This Row],[R.D.]]*1.8*1.398</f>
        <v>0.98139600000000005</v>
      </c>
      <c r="M713" s="1">
        <f>Tabella1[[#This Row],[R.D.]]*1.8*1.398</f>
        <v>0.98139600000000005</v>
      </c>
      <c r="N713" s="1">
        <f>Tabella1[[#This Row],[R.D.]]*1.8*1.399</f>
        <v>0.98209800000000014</v>
      </c>
      <c r="O713" s="1">
        <f>ROUND(Tabella1[[#This Row],[R.D.]],2)</f>
        <v>0.39</v>
      </c>
      <c r="P713" s="1">
        <f>ROUND(Tabella1[[#This Row],[2019]],2)</f>
        <v>1</v>
      </c>
      <c r="Q713" s="1">
        <f>ROUND(Tabella1[[#This Row],[2018]],2)</f>
        <v>0.99</v>
      </c>
      <c r="R713" s="1">
        <f>ROUND(Tabella1[[#This Row],[2017]],2)</f>
        <v>0.98</v>
      </c>
      <c r="S713" s="1">
        <f>ROUND(Tabella1[[#This Row],[2016]],2)</f>
        <v>0.98</v>
      </c>
      <c r="T713" s="1">
        <f>ROUND(Tabella1[[#This Row],[2015]],2)</f>
        <v>0.98</v>
      </c>
      <c r="U713" s="1">
        <f>ROUND(Tabella1[[#This Row],[2014]],2)</f>
        <v>0.98</v>
      </c>
      <c r="V713" s="1">
        <f>SUM(Tabella1[[#This Row],[Canone 2019]:[Canone 2014]])</f>
        <v>5.91</v>
      </c>
    </row>
    <row r="714" spans="1:22" x14ac:dyDescent="0.25">
      <c r="A714" s="1" t="s">
        <v>1159</v>
      </c>
      <c r="E714" s="1" t="s">
        <v>68</v>
      </c>
      <c r="F714" s="1" t="s">
        <v>73</v>
      </c>
      <c r="G714" s="1" t="s">
        <v>1286</v>
      </c>
      <c r="H714">
        <v>11.94</v>
      </c>
      <c r="I714" s="2">
        <f>Tabella1[[#This Row],[R.D.]]*1.8*1.429</f>
        <v>30.712068000000002</v>
      </c>
      <c r="J714" s="1">
        <f>Tabella1[[#This Row],[R.D.]]*1.8*1.415</f>
        <v>30.411180000000002</v>
      </c>
      <c r="K714" s="1">
        <f>Tabella1[[#This Row],[R.D.]]*1.8*1.403</f>
        <v>30.153276000000002</v>
      </c>
      <c r="L714" s="1">
        <f>Tabella1[[#This Row],[R.D.]]*1.8*1.398</f>
        <v>30.045815999999999</v>
      </c>
      <c r="M714" s="1">
        <f>Tabella1[[#This Row],[R.D.]]*1.8*1.398</f>
        <v>30.045815999999999</v>
      </c>
      <c r="N714" s="1">
        <f>Tabella1[[#This Row],[R.D.]]*1.8*1.399</f>
        <v>30.067308000000001</v>
      </c>
      <c r="O714" s="1">
        <f>ROUND(Tabella1[[#This Row],[R.D.]],2)</f>
        <v>11.94</v>
      </c>
      <c r="P714" s="1">
        <f>ROUND(Tabella1[[#This Row],[2019]],2)</f>
        <v>30.71</v>
      </c>
      <c r="Q714" s="1">
        <f>ROUND(Tabella1[[#This Row],[2018]],2)</f>
        <v>30.41</v>
      </c>
      <c r="R714" s="1">
        <f>ROUND(Tabella1[[#This Row],[2017]],2)</f>
        <v>30.15</v>
      </c>
      <c r="S714" s="1">
        <f>ROUND(Tabella1[[#This Row],[2016]],2)</f>
        <v>30.05</v>
      </c>
      <c r="T714" s="1">
        <f>ROUND(Tabella1[[#This Row],[2015]],2)</f>
        <v>30.05</v>
      </c>
      <c r="U714" s="1">
        <f>ROUND(Tabella1[[#This Row],[2014]],2)</f>
        <v>30.07</v>
      </c>
      <c r="V714" s="1">
        <f>SUM(Tabella1[[#This Row],[Canone 2019]:[Canone 2014]])</f>
        <v>181.44</v>
      </c>
    </row>
    <row r="715" spans="1:22" x14ac:dyDescent="0.25">
      <c r="A715" s="1" t="s">
        <v>1160</v>
      </c>
      <c r="E715" s="1" t="s">
        <v>68</v>
      </c>
      <c r="F715" s="1" t="s">
        <v>326</v>
      </c>
      <c r="G715" s="1" t="s">
        <v>375</v>
      </c>
      <c r="H715">
        <v>1.6</v>
      </c>
      <c r="I715" s="2">
        <f>Tabella1[[#This Row],[R.D.]]*1.8*1.429</f>
        <v>4.115520000000001</v>
      </c>
      <c r="J715" s="1">
        <f>Tabella1[[#This Row],[R.D.]]*1.8*1.415</f>
        <v>4.0752000000000006</v>
      </c>
      <c r="K715" s="1">
        <f>Tabella1[[#This Row],[R.D.]]*1.8*1.403</f>
        <v>4.0406400000000007</v>
      </c>
      <c r="L715" s="1">
        <f>Tabella1[[#This Row],[R.D.]]*1.8*1.398</f>
        <v>4.0262400000000005</v>
      </c>
      <c r="M715" s="1">
        <f>Tabella1[[#This Row],[R.D.]]*1.8*1.398</f>
        <v>4.0262400000000005</v>
      </c>
      <c r="N715" s="1">
        <f>Tabella1[[#This Row],[R.D.]]*1.8*1.399</f>
        <v>4.0291200000000007</v>
      </c>
      <c r="O715" s="1">
        <f>ROUND(Tabella1[[#This Row],[R.D.]],2)</f>
        <v>1.6</v>
      </c>
      <c r="P715" s="1">
        <f>ROUND(Tabella1[[#This Row],[2019]],2)</f>
        <v>4.12</v>
      </c>
      <c r="Q715" s="1">
        <f>ROUND(Tabella1[[#This Row],[2018]],2)</f>
        <v>4.08</v>
      </c>
      <c r="R715" s="1">
        <f>ROUND(Tabella1[[#This Row],[2017]],2)</f>
        <v>4.04</v>
      </c>
      <c r="S715" s="1">
        <f>ROUND(Tabella1[[#This Row],[2016]],2)</f>
        <v>4.03</v>
      </c>
      <c r="T715" s="1">
        <f>ROUND(Tabella1[[#This Row],[2015]],2)</f>
        <v>4.03</v>
      </c>
      <c r="U715" s="1">
        <f>ROUND(Tabella1[[#This Row],[2014]],2)</f>
        <v>4.03</v>
      </c>
      <c r="V715" s="1">
        <f>SUM(Tabella1[[#This Row],[Canone 2019]:[Canone 2014]])</f>
        <v>24.330000000000002</v>
      </c>
    </row>
    <row r="716" spans="1:22" x14ac:dyDescent="0.25">
      <c r="A716" s="1" t="s">
        <v>1161</v>
      </c>
      <c r="E716" s="1" t="s">
        <v>68</v>
      </c>
      <c r="F716" s="1" t="s">
        <v>668</v>
      </c>
      <c r="H716">
        <v>0</v>
      </c>
      <c r="I716" s="2">
        <f>Tabella1[[#This Row],[R.D.]]*1.8*1.429</f>
        <v>0</v>
      </c>
      <c r="J716" s="1">
        <f>Tabella1[[#This Row],[R.D.]]*1.8*1.415</f>
        <v>0</v>
      </c>
      <c r="K716" s="1">
        <f>Tabella1[[#This Row],[R.D.]]*1.8*1.403</f>
        <v>0</v>
      </c>
      <c r="L716" s="1">
        <f>Tabella1[[#This Row],[R.D.]]*1.8*1.398</f>
        <v>0</v>
      </c>
      <c r="M716" s="1">
        <f>Tabella1[[#This Row],[R.D.]]*1.8*1.398</f>
        <v>0</v>
      </c>
      <c r="N716" s="1">
        <f>Tabella1[[#This Row],[R.D.]]*1.8*1.399</f>
        <v>0</v>
      </c>
      <c r="O716" s="1">
        <f>ROUND(Tabella1[[#This Row],[R.D.]],2)</f>
        <v>0</v>
      </c>
      <c r="P716" s="1">
        <f>ROUND(Tabella1[[#This Row],[2019]],2)</f>
        <v>0</v>
      </c>
      <c r="Q716" s="1">
        <f>ROUND(Tabella1[[#This Row],[2018]],2)</f>
        <v>0</v>
      </c>
      <c r="R716" s="1">
        <f>ROUND(Tabella1[[#This Row],[2017]],2)</f>
        <v>0</v>
      </c>
      <c r="S716" s="1">
        <f>ROUND(Tabella1[[#This Row],[2016]],2)</f>
        <v>0</v>
      </c>
      <c r="T716" s="1">
        <f>ROUND(Tabella1[[#This Row],[2015]],2)</f>
        <v>0</v>
      </c>
      <c r="U716" s="1">
        <f>ROUND(Tabella1[[#This Row],[2014]],2)</f>
        <v>0</v>
      </c>
      <c r="V716" s="1">
        <f>SUM(Tabella1[[#This Row],[Canone 2019]:[Canone 2014]])</f>
        <v>0</v>
      </c>
    </row>
    <row r="717" spans="1:22" x14ac:dyDescent="0.25">
      <c r="A717" s="1" t="s">
        <v>1162</v>
      </c>
      <c r="E717" s="1" t="s">
        <v>68</v>
      </c>
      <c r="F717" s="1" t="s">
        <v>669</v>
      </c>
      <c r="G717" s="1" t="s">
        <v>1287</v>
      </c>
      <c r="H717">
        <v>0.51</v>
      </c>
      <c r="I717" s="2">
        <f>Tabella1[[#This Row],[R.D.]]*1.8*1.429</f>
        <v>1.311822</v>
      </c>
      <c r="J717" s="1">
        <f>Tabella1[[#This Row],[R.D.]]*1.8*1.415</f>
        <v>1.2989700000000002</v>
      </c>
      <c r="K717" s="1">
        <f>Tabella1[[#This Row],[R.D.]]*1.8*1.403</f>
        <v>1.287954</v>
      </c>
      <c r="L717" s="1">
        <f>Tabella1[[#This Row],[R.D.]]*1.8*1.398</f>
        <v>1.2833639999999999</v>
      </c>
      <c r="M717" s="1">
        <f>Tabella1[[#This Row],[R.D.]]*1.8*1.398</f>
        <v>1.2833639999999999</v>
      </c>
      <c r="N717" s="1">
        <f>Tabella1[[#This Row],[R.D.]]*1.8*1.399</f>
        <v>1.2842820000000001</v>
      </c>
      <c r="O717" s="1">
        <f>ROUND(Tabella1[[#This Row],[R.D.]],2)</f>
        <v>0.51</v>
      </c>
      <c r="P717" s="1" t="s">
        <v>29</v>
      </c>
      <c r="Q717" s="1">
        <f>ROUND(Tabella1[[#This Row],[2018]],2)</f>
        <v>1.3</v>
      </c>
      <c r="R717" s="1">
        <f>ROUND(Tabella1[[#This Row],[2017]],2)</f>
        <v>1.29</v>
      </c>
      <c r="S717" s="1">
        <f>ROUND(Tabella1[[#This Row],[2016]],2)</f>
        <v>1.28</v>
      </c>
      <c r="T717" s="1">
        <f>ROUND(Tabella1[[#This Row],[2015]],2)</f>
        <v>1.28</v>
      </c>
      <c r="U717" s="1">
        <f>ROUND(Tabella1[[#This Row],[2014]],2)</f>
        <v>1.28</v>
      </c>
      <c r="V717" s="1">
        <f>SUM(Tabella1[[#This Row],[Canone 2019]:[Canone 2014]])</f>
        <v>6.4300000000000006</v>
      </c>
    </row>
    <row r="718" spans="1:22" x14ac:dyDescent="0.25">
      <c r="A718" s="1" t="s">
        <v>763</v>
      </c>
      <c r="E718" s="1" t="s">
        <v>68</v>
      </c>
      <c r="F718" s="1" t="s">
        <v>670</v>
      </c>
      <c r="G718" s="1" t="s">
        <v>1288</v>
      </c>
      <c r="H718">
        <v>0.34</v>
      </c>
      <c r="I718" s="2">
        <f>Tabella1[[#This Row],[R.D.]]*1.8*1.429</f>
        <v>0.87454800000000021</v>
      </c>
      <c r="J718" s="1">
        <f>Tabella1[[#This Row],[R.D.]]*1.8*1.415</f>
        <v>0.86598000000000019</v>
      </c>
      <c r="K718" s="1">
        <f>Tabella1[[#This Row],[R.D.]]*1.8*1.403</f>
        <v>0.85863600000000018</v>
      </c>
      <c r="L718" s="1">
        <f>Tabella1[[#This Row],[R.D.]]*1.8*1.398</f>
        <v>0.85557600000000011</v>
      </c>
      <c r="M718" s="1">
        <f>Tabella1[[#This Row],[R.D.]]*1.8*1.398</f>
        <v>0.85557600000000011</v>
      </c>
      <c r="N718" s="1">
        <f>Tabella1[[#This Row],[R.D.]]*1.8*1.399</f>
        <v>0.85618800000000017</v>
      </c>
      <c r="O718" s="1">
        <f>ROUND(Tabella1[[#This Row],[R.D.]],2)</f>
        <v>0.34</v>
      </c>
      <c r="P718" s="1">
        <f>ROUND(Tabella1[[#This Row],[2019]],2)</f>
        <v>0.87</v>
      </c>
      <c r="Q718" s="1">
        <f>ROUND(Tabella1[[#This Row],[2018]],2)</f>
        <v>0.87</v>
      </c>
      <c r="R718" s="1">
        <f>ROUND(Tabella1[[#This Row],[2017]],2)</f>
        <v>0.86</v>
      </c>
      <c r="S718" s="1">
        <f>ROUND(Tabella1[[#This Row],[2016]],2)</f>
        <v>0.86</v>
      </c>
      <c r="T718" s="1">
        <f>ROUND(Tabella1[[#This Row],[2015]],2)</f>
        <v>0.86</v>
      </c>
      <c r="U718" s="1">
        <f>ROUND(Tabella1[[#This Row],[2014]],2)</f>
        <v>0.86</v>
      </c>
      <c r="V718" s="1">
        <f>SUM(Tabella1[[#This Row],[Canone 2019]:[Canone 2014]])</f>
        <v>5.1800000000000006</v>
      </c>
    </row>
    <row r="719" spans="1:22" x14ac:dyDescent="0.25">
      <c r="A719" s="1" t="s">
        <v>765</v>
      </c>
      <c r="E719" s="1" t="s">
        <v>68</v>
      </c>
      <c r="F719" s="1" t="s">
        <v>671</v>
      </c>
      <c r="G719" s="1" t="s">
        <v>1289</v>
      </c>
      <c r="H719">
        <v>1.96</v>
      </c>
      <c r="I719" s="2">
        <f>Tabella1[[#This Row],[R.D.]]*1.8*1.429</f>
        <v>5.041512</v>
      </c>
      <c r="J719" s="1">
        <f>Tabella1[[#This Row],[R.D.]]*1.8*1.415</f>
        <v>4.9921199999999999</v>
      </c>
      <c r="K719" s="1">
        <f>Tabella1[[#This Row],[R.D.]]*1.8*1.403</f>
        <v>4.9497840000000002</v>
      </c>
      <c r="L719" s="1">
        <f>Tabella1[[#This Row],[R.D.]]*1.8*1.398</f>
        <v>4.9321440000000001</v>
      </c>
      <c r="M719" s="1">
        <f>Tabella1[[#This Row],[R.D.]]*1.8*1.398</f>
        <v>4.9321440000000001</v>
      </c>
      <c r="N719" s="1">
        <f>Tabella1[[#This Row],[R.D.]]*1.8*1.399</f>
        <v>4.9356720000000003</v>
      </c>
      <c r="O719" s="1">
        <f>ROUND(Tabella1[[#This Row],[R.D.]],2)</f>
        <v>1.96</v>
      </c>
      <c r="P719" s="1">
        <f>ROUND(Tabella1[[#This Row],[2019]],2)</f>
        <v>5.04</v>
      </c>
      <c r="Q719" s="1">
        <f>ROUND(Tabella1[[#This Row],[2018]],2)</f>
        <v>4.99</v>
      </c>
      <c r="R719" s="1">
        <f>ROUND(Tabella1[[#This Row],[2017]],2)</f>
        <v>4.95</v>
      </c>
      <c r="S719" s="1">
        <f>ROUND(Tabella1[[#This Row],[2016]],2)</f>
        <v>4.93</v>
      </c>
      <c r="T719" s="1">
        <f>ROUND(Tabella1[[#This Row],[2015]],2)</f>
        <v>4.93</v>
      </c>
      <c r="U719" s="1">
        <f>ROUND(Tabella1[[#This Row],[2014]],2)</f>
        <v>4.9400000000000004</v>
      </c>
      <c r="V719" s="1">
        <f>SUM(Tabella1[[#This Row],[Canone 2019]:[Canone 2014]])</f>
        <v>29.78</v>
      </c>
    </row>
    <row r="720" spans="1:22" x14ac:dyDescent="0.25">
      <c r="A720" s="1" t="s">
        <v>767</v>
      </c>
      <c r="E720" s="1" t="s">
        <v>71</v>
      </c>
      <c r="F720" s="1" t="s">
        <v>32</v>
      </c>
      <c r="G720" s="1" t="s">
        <v>1290</v>
      </c>
      <c r="H720">
        <v>1.87</v>
      </c>
      <c r="I720" s="2">
        <f>Tabella1[[#This Row],[R.D.]]*1.8*1.429</f>
        <v>4.8100140000000007</v>
      </c>
      <c r="J720" s="1">
        <f>Tabella1[[#This Row],[R.D.]]*1.8*1.415</f>
        <v>4.7628900000000005</v>
      </c>
      <c r="K720" s="1">
        <f>Tabella1[[#This Row],[R.D.]]*1.8*1.403</f>
        <v>4.7224979999999999</v>
      </c>
      <c r="L720" s="1">
        <f>Tabella1[[#This Row],[R.D.]]*1.8*1.398</f>
        <v>4.7056680000000002</v>
      </c>
      <c r="M720" s="1">
        <f>Tabella1[[#This Row],[R.D.]]*1.8*1.398</f>
        <v>4.7056680000000002</v>
      </c>
      <c r="N720" s="1">
        <f>Tabella1[[#This Row],[R.D.]]*1.8*1.399</f>
        <v>4.7090339999999999</v>
      </c>
      <c r="O720" s="1">
        <f>ROUND(Tabella1[[#This Row],[R.D.]],2)</f>
        <v>1.87</v>
      </c>
      <c r="P720" s="1">
        <f>ROUND(Tabella1[[#This Row],[2019]],2)</f>
        <v>4.8099999999999996</v>
      </c>
      <c r="Q720" s="1">
        <f>ROUND(Tabella1[[#This Row],[2018]],2)</f>
        <v>4.76</v>
      </c>
      <c r="R720" s="1">
        <f>ROUND(Tabella1[[#This Row],[2017]],2)</f>
        <v>4.72</v>
      </c>
      <c r="S720" s="1">
        <f>ROUND(Tabella1[[#This Row],[2016]],2)</f>
        <v>4.71</v>
      </c>
      <c r="T720" s="1">
        <f>ROUND(Tabella1[[#This Row],[2015]],2)</f>
        <v>4.71</v>
      </c>
      <c r="U720" s="1">
        <f>ROUND(Tabella1[[#This Row],[2014]],2)</f>
        <v>4.71</v>
      </c>
      <c r="V720" s="1">
        <f>SUM(Tabella1[[#This Row],[Canone 2019]:[Canone 2014]])</f>
        <v>28.42</v>
      </c>
    </row>
    <row r="721" spans="1:22" x14ac:dyDescent="0.25">
      <c r="A721" s="1" t="s">
        <v>769</v>
      </c>
      <c r="E721" s="1" t="s">
        <v>71</v>
      </c>
      <c r="F721" s="1" t="s">
        <v>76</v>
      </c>
      <c r="G721" s="1" t="s">
        <v>1291</v>
      </c>
      <c r="H721">
        <v>6.71</v>
      </c>
      <c r="I721" s="2">
        <f>Tabella1[[#This Row],[R.D.]]*1.8*1.429</f>
        <v>17.259461999999999</v>
      </c>
      <c r="J721" s="1">
        <f>Tabella1[[#This Row],[R.D.]]*1.8*1.415</f>
        <v>17.09037</v>
      </c>
      <c r="K721" s="1">
        <f>Tabella1[[#This Row],[R.D.]]*1.8*1.403</f>
        <v>16.945433999999999</v>
      </c>
      <c r="L721" s="1">
        <f>Tabella1[[#This Row],[R.D.]]*1.8*1.398</f>
        <v>16.885043999999997</v>
      </c>
      <c r="M721" s="1">
        <f>Tabella1[[#This Row],[R.D.]]*1.8*1.398</f>
        <v>16.885043999999997</v>
      </c>
      <c r="N721" s="1">
        <f>Tabella1[[#This Row],[R.D.]]*1.8*1.399</f>
        <v>16.897122</v>
      </c>
      <c r="O721" s="1">
        <f>ROUND(Tabella1[[#This Row],[R.D.]],2)</f>
        <v>6.71</v>
      </c>
      <c r="P721" s="1">
        <f>ROUND(Tabella1[[#This Row],[2019]],2)</f>
        <v>17.260000000000002</v>
      </c>
      <c r="Q721" s="1">
        <f>ROUND(Tabella1[[#This Row],[2018]],2)</f>
        <v>17.09</v>
      </c>
      <c r="R721" s="1">
        <f>ROUND(Tabella1[[#This Row],[2017]],2)</f>
        <v>16.95</v>
      </c>
      <c r="S721" s="1">
        <f>ROUND(Tabella1[[#This Row],[2016]],2)</f>
        <v>16.89</v>
      </c>
      <c r="T721" s="1">
        <f>ROUND(Tabella1[[#This Row],[2015]],2)</f>
        <v>16.89</v>
      </c>
      <c r="U721" s="1">
        <f>ROUND(Tabella1[[#This Row],[2014]],2)</f>
        <v>16.899999999999999</v>
      </c>
      <c r="V721" s="1">
        <f>SUM(Tabella1[[#This Row],[Canone 2019]:[Canone 2014]])</f>
        <v>101.97999999999999</v>
      </c>
    </row>
    <row r="722" spans="1:22" x14ac:dyDescent="0.25">
      <c r="A722" s="1" t="s">
        <v>1163</v>
      </c>
      <c r="E722" s="1" t="s">
        <v>71</v>
      </c>
      <c r="F722" s="1" t="s">
        <v>611</v>
      </c>
      <c r="G722" s="1" t="s">
        <v>1292</v>
      </c>
      <c r="H722">
        <v>1.18</v>
      </c>
      <c r="I722" s="2">
        <f>Tabella1[[#This Row],[R.D.]]*1.8*1.429</f>
        <v>3.0351960000000004</v>
      </c>
      <c r="J722" s="1">
        <f>Tabella1[[#This Row],[R.D.]]*1.8*1.415</f>
        <v>3.0054600000000002</v>
      </c>
      <c r="K722" s="1">
        <f>Tabella1[[#This Row],[R.D.]]*1.8*1.403</f>
        <v>2.9799720000000001</v>
      </c>
      <c r="L722" s="1">
        <f>Tabella1[[#This Row],[R.D.]]*1.8*1.398</f>
        <v>2.9693519999999998</v>
      </c>
      <c r="M722" s="1">
        <f>Tabella1[[#This Row],[R.D.]]*1.8*1.398</f>
        <v>2.9693519999999998</v>
      </c>
      <c r="N722" s="1">
        <f>Tabella1[[#This Row],[R.D.]]*1.8*1.399</f>
        <v>2.971476</v>
      </c>
      <c r="O722" s="1">
        <f>ROUND(Tabella1[[#This Row],[R.D.]],2)</f>
        <v>1.18</v>
      </c>
      <c r="P722" s="1">
        <f>ROUND(Tabella1[[#This Row],[2019]],2)</f>
        <v>3.04</v>
      </c>
      <c r="Q722" s="1">
        <f>ROUND(Tabella1[[#This Row],[2018]],2)</f>
        <v>3.01</v>
      </c>
      <c r="R722" s="1">
        <f>ROUND(Tabella1[[#This Row],[2017]],2)</f>
        <v>2.98</v>
      </c>
      <c r="S722" s="1">
        <f>ROUND(Tabella1[[#This Row],[2016]],2)</f>
        <v>2.97</v>
      </c>
      <c r="T722" s="1">
        <f>ROUND(Tabella1[[#This Row],[2015]],2)</f>
        <v>2.97</v>
      </c>
      <c r="U722" s="1">
        <f>ROUND(Tabella1[[#This Row],[2014]],2)</f>
        <v>2.97</v>
      </c>
      <c r="V722" s="1">
        <f>SUM(Tabella1[[#This Row],[Canone 2019]:[Canone 2014]])</f>
        <v>17.940000000000001</v>
      </c>
    </row>
    <row r="723" spans="1:22" x14ac:dyDescent="0.25">
      <c r="A723" s="1" t="s">
        <v>1164</v>
      </c>
      <c r="E723" s="1" t="s">
        <v>71</v>
      </c>
      <c r="F723" s="1" t="s">
        <v>372</v>
      </c>
      <c r="G723" s="1" t="s">
        <v>1293</v>
      </c>
      <c r="H723">
        <v>7.56</v>
      </c>
      <c r="I723" s="2">
        <f>Tabella1[[#This Row],[R.D.]]*1.8*1.429</f>
        <v>19.445831999999999</v>
      </c>
      <c r="J723" s="1">
        <f>Tabella1[[#This Row],[R.D.]]*1.8*1.415</f>
        <v>19.255319999999998</v>
      </c>
      <c r="K723" s="1">
        <f>Tabella1[[#This Row],[R.D.]]*1.8*1.403</f>
        <v>19.092023999999999</v>
      </c>
      <c r="L723" s="1">
        <f>Tabella1[[#This Row],[R.D.]]*1.8*1.398</f>
        <v>19.023983999999999</v>
      </c>
      <c r="M723" s="1">
        <f>Tabella1[[#This Row],[R.D.]]*1.8*1.398</f>
        <v>19.023983999999999</v>
      </c>
      <c r="N723" s="1">
        <f>Tabella1[[#This Row],[R.D.]]*1.8*1.399</f>
        <v>19.037592</v>
      </c>
      <c r="O723" s="1">
        <f>ROUND(Tabella1[[#This Row],[R.D.]],2)</f>
        <v>7.56</v>
      </c>
      <c r="P723" s="1">
        <f>ROUND(Tabella1[[#This Row],[2019]],2)</f>
        <v>19.45</v>
      </c>
      <c r="Q723" s="1">
        <f>ROUND(Tabella1[[#This Row],[2018]],2)</f>
        <v>19.260000000000002</v>
      </c>
      <c r="R723" s="1">
        <f>ROUND(Tabella1[[#This Row],[2017]],2)</f>
        <v>19.09</v>
      </c>
      <c r="S723" s="1">
        <f>ROUND(Tabella1[[#This Row],[2016]],2)</f>
        <v>19.02</v>
      </c>
      <c r="T723" s="1">
        <f>ROUND(Tabella1[[#This Row],[2015]],2)</f>
        <v>19.02</v>
      </c>
      <c r="U723" s="1">
        <f>ROUND(Tabella1[[#This Row],[2014]],2)</f>
        <v>19.04</v>
      </c>
      <c r="V723" s="1">
        <f>SUM(Tabella1[[#This Row],[Canone 2019]:[Canone 2014]])</f>
        <v>114.88</v>
      </c>
    </row>
    <row r="724" spans="1:22" x14ac:dyDescent="0.25">
      <c r="A724" s="1" t="s">
        <v>1165</v>
      </c>
      <c r="E724" s="1" t="s">
        <v>73</v>
      </c>
      <c r="F724" s="1" t="s">
        <v>1294</v>
      </c>
      <c r="G724" s="1" t="s">
        <v>1295</v>
      </c>
      <c r="H724">
        <v>3.98</v>
      </c>
      <c r="I724" s="2">
        <f>Tabella1[[#This Row],[R.D.]]*1.8*1.429</f>
        <v>10.237356</v>
      </c>
      <c r="J724" s="1">
        <f>Tabella1[[#This Row],[R.D.]]*1.8*1.415</f>
        <v>10.13706</v>
      </c>
      <c r="K724" s="1">
        <f>Tabella1[[#This Row],[R.D.]]*1.8*1.403</f>
        <v>10.051092000000001</v>
      </c>
      <c r="L724" s="1">
        <f>Tabella1[[#This Row],[R.D.]]*1.8*1.398</f>
        <v>10.015272</v>
      </c>
      <c r="M724" s="1">
        <f>Tabella1[[#This Row],[R.D.]]*1.8*1.398</f>
        <v>10.015272</v>
      </c>
      <c r="N724" s="1">
        <f>Tabella1[[#This Row],[R.D.]]*1.8*1.399</f>
        <v>10.022435999999999</v>
      </c>
      <c r="O724" s="1">
        <f>ROUND(Tabella1[[#This Row],[R.D.]],2)</f>
        <v>3.98</v>
      </c>
      <c r="P724" s="1">
        <f>ROUND(Tabella1[[#This Row],[2019]],2)</f>
        <v>10.24</v>
      </c>
      <c r="Q724" s="1">
        <f>ROUND(Tabella1[[#This Row],[2018]],2)</f>
        <v>10.14</v>
      </c>
      <c r="R724" s="1">
        <f>ROUND(Tabella1[[#This Row],[2017]],2)</f>
        <v>10.050000000000001</v>
      </c>
      <c r="S724" s="1">
        <f>ROUND(Tabella1[[#This Row],[2016]],2)</f>
        <v>10.02</v>
      </c>
      <c r="T724" s="1">
        <f>ROUND(Tabella1[[#This Row],[2015]],2)</f>
        <v>10.02</v>
      </c>
      <c r="U724" s="1">
        <f>ROUND(Tabella1[[#This Row],[2014]],2)</f>
        <v>10.02</v>
      </c>
      <c r="V724" s="1">
        <f>SUM(Tabella1[[#This Row],[Canone 2019]:[Canone 2014]])</f>
        <v>60.489999999999995</v>
      </c>
    </row>
    <row r="725" spans="1:22" x14ac:dyDescent="0.25">
      <c r="A725" s="1" t="s">
        <v>1165</v>
      </c>
      <c r="E725" s="1" t="s">
        <v>73</v>
      </c>
      <c r="F725" s="1" t="s">
        <v>1296</v>
      </c>
      <c r="G725" s="1" t="s">
        <v>406</v>
      </c>
      <c r="H725">
        <v>1.37</v>
      </c>
      <c r="I725" s="2">
        <f>Tabella1[[#This Row],[R.D.]]*1.8*1.429</f>
        <v>3.5239140000000004</v>
      </c>
      <c r="J725" s="1">
        <f>Tabella1[[#This Row],[R.D.]]*1.8*1.415</f>
        <v>3.4893900000000002</v>
      </c>
      <c r="K725" s="1">
        <f>Tabella1[[#This Row],[R.D.]]*1.8*1.403</f>
        <v>3.4597980000000002</v>
      </c>
      <c r="L725" s="1">
        <f>Tabella1[[#This Row],[R.D.]]*1.8*1.398</f>
        <v>3.4474680000000002</v>
      </c>
      <c r="M725" s="1">
        <f>Tabella1[[#This Row],[R.D.]]*1.8*1.398</f>
        <v>3.4474680000000002</v>
      </c>
      <c r="N725" s="1">
        <f>Tabella1[[#This Row],[R.D.]]*1.8*1.399</f>
        <v>3.4499340000000003</v>
      </c>
      <c r="O725" s="1">
        <f>ROUND(Tabella1[[#This Row],[R.D.]],2)</f>
        <v>1.37</v>
      </c>
      <c r="P725" s="1">
        <f>ROUND(Tabella1[[#This Row],[2019]],2)</f>
        <v>3.52</v>
      </c>
      <c r="Q725" s="1">
        <f>ROUND(Tabella1[[#This Row],[2018]],2)</f>
        <v>3.49</v>
      </c>
      <c r="R725" s="1">
        <f>ROUND(Tabella1[[#This Row],[2017]],2)</f>
        <v>3.46</v>
      </c>
      <c r="S725" s="1">
        <f>ROUND(Tabella1[[#This Row],[2016]],2)</f>
        <v>3.45</v>
      </c>
      <c r="T725" s="1">
        <f>ROUND(Tabella1[[#This Row],[2015]],2)</f>
        <v>3.45</v>
      </c>
      <c r="U725" s="1">
        <f>ROUND(Tabella1[[#This Row],[2014]],2)</f>
        <v>3.45</v>
      </c>
      <c r="V725" s="1">
        <f>SUM(Tabella1[[#This Row],[Canone 2019]:[Canone 2014]])</f>
        <v>20.819999999999997</v>
      </c>
    </row>
    <row r="726" spans="1:22" x14ac:dyDescent="0.25">
      <c r="A726" s="1" t="s">
        <v>1166</v>
      </c>
      <c r="E726" s="1" t="s">
        <v>73</v>
      </c>
      <c r="F726" s="1" t="s">
        <v>158</v>
      </c>
      <c r="G726" s="1" t="s">
        <v>1297</v>
      </c>
      <c r="H726">
        <v>0.56000000000000005</v>
      </c>
      <c r="I726" s="2">
        <f>Tabella1[[#This Row],[R.D.]]*1.8*1.429</f>
        <v>1.4404320000000004</v>
      </c>
      <c r="J726" s="1">
        <f>Tabella1[[#This Row],[R.D.]]*1.8*1.415</f>
        <v>1.4263200000000003</v>
      </c>
      <c r="K726" s="1">
        <f>Tabella1[[#This Row],[R.D.]]*1.8*1.403</f>
        <v>1.4142240000000004</v>
      </c>
      <c r="L726" s="1">
        <f>Tabella1[[#This Row],[R.D.]]*1.8*1.398</f>
        <v>1.4091840000000002</v>
      </c>
      <c r="M726" s="1">
        <f>Tabella1[[#This Row],[R.D.]]*1.8*1.398</f>
        <v>1.4091840000000002</v>
      </c>
      <c r="N726" s="1">
        <f>Tabella1[[#This Row],[R.D.]]*1.8*1.399</f>
        <v>1.4101920000000003</v>
      </c>
      <c r="O726" s="1">
        <f>ROUND(Tabella1[[#This Row],[R.D.]],2)</f>
        <v>0.56000000000000005</v>
      </c>
      <c r="P726" s="1">
        <f>ROUND(Tabella1[[#This Row],[2019]],2)</f>
        <v>1.44</v>
      </c>
      <c r="Q726" s="1">
        <f>ROUND(Tabella1[[#This Row],[2018]],2)</f>
        <v>1.43</v>
      </c>
      <c r="R726" s="1">
        <f>ROUND(Tabella1[[#This Row],[2017]],2)</f>
        <v>1.41</v>
      </c>
      <c r="S726" s="1">
        <f>ROUND(Tabella1[[#This Row],[2016]],2)</f>
        <v>1.41</v>
      </c>
      <c r="T726" s="1">
        <f>ROUND(Tabella1[[#This Row],[2015]],2)</f>
        <v>1.41</v>
      </c>
      <c r="U726" s="1">
        <f>ROUND(Tabella1[[#This Row],[2014]],2)</f>
        <v>1.41</v>
      </c>
      <c r="V726" s="1">
        <f>SUM(Tabella1[[#This Row],[Canone 2019]:[Canone 2014]])</f>
        <v>8.51</v>
      </c>
    </row>
    <row r="727" spans="1:22" x14ac:dyDescent="0.25">
      <c r="A727" s="1" t="s">
        <v>1167</v>
      </c>
      <c r="E727" s="1" t="s">
        <v>73</v>
      </c>
      <c r="F727" s="1" t="s">
        <v>20</v>
      </c>
      <c r="G727" s="1" t="s">
        <v>1298</v>
      </c>
      <c r="H727">
        <v>41</v>
      </c>
      <c r="I727" s="2">
        <f>Tabella1[[#This Row],[R.D.]]*1.8*1.429</f>
        <v>105.4602</v>
      </c>
      <c r="J727" s="1">
        <f>Tabella1[[#This Row],[R.D.]]*1.8*1.415</f>
        <v>104.42699999999999</v>
      </c>
      <c r="K727" s="1">
        <f>Tabella1[[#This Row],[R.D.]]*1.8*1.403</f>
        <v>103.5414</v>
      </c>
      <c r="L727" s="1">
        <f>Tabella1[[#This Row],[R.D.]]*1.8*1.398</f>
        <v>103.1724</v>
      </c>
      <c r="M727" s="1">
        <f>Tabella1[[#This Row],[R.D.]]*1.8*1.398</f>
        <v>103.1724</v>
      </c>
      <c r="N727" s="1">
        <f>Tabella1[[#This Row],[R.D.]]*1.8*1.399</f>
        <v>103.2462</v>
      </c>
      <c r="O727" s="1">
        <f>ROUND(Tabella1[[#This Row],[R.D.]],2)</f>
        <v>41</v>
      </c>
      <c r="P727" s="1">
        <f>ROUND(Tabella1[[#This Row],[2019]],2)</f>
        <v>105.46</v>
      </c>
      <c r="Q727" s="1">
        <f>ROUND(Tabella1[[#This Row],[2018]],2)</f>
        <v>104.43</v>
      </c>
      <c r="R727" s="1">
        <f>ROUND(Tabella1[[#This Row],[2017]],2)</f>
        <v>103.54</v>
      </c>
      <c r="S727" s="1">
        <f>ROUND(Tabella1[[#This Row],[2016]],2)</f>
        <v>103.17</v>
      </c>
      <c r="T727" s="1">
        <f>ROUND(Tabella1[[#This Row],[2015]],2)</f>
        <v>103.17</v>
      </c>
      <c r="U727" s="1">
        <f>ROUND(Tabella1[[#This Row],[2014]],2)</f>
        <v>103.25</v>
      </c>
      <c r="V727" s="1">
        <f>SUM(Tabella1[[#This Row],[Canone 2019]:[Canone 2014]])</f>
        <v>623.02</v>
      </c>
    </row>
    <row r="728" spans="1:22" x14ac:dyDescent="0.25">
      <c r="A728" s="1" t="s">
        <v>772</v>
      </c>
      <c r="E728" s="1" t="s">
        <v>73</v>
      </c>
      <c r="F728" s="1" t="s">
        <v>49</v>
      </c>
      <c r="G728" s="1" t="s">
        <v>1168</v>
      </c>
      <c r="H728">
        <v>91.73</v>
      </c>
      <c r="I728" s="2">
        <f>Tabella1[[#This Row],[R.D.]]*1.8*1.429</f>
        <v>235.94790600000002</v>
      </c>
      <c r="J728" s="1">
        <f>Tabella1[[#This Row],[R.D.]]*1.8*1.415</f>
        <v>233.63631000000001</v>
      </c>
      <c r="K728" s="1">
        <f>Tabella1[[#This Row],[R.D.]]*1.8*1.403</f>
        <v>231.65494200000001</v>
      </c>
      <c r="L728" s="1">
        <f>Tabella1[[#This Row],[R.D.]]*1.8*1.398</f>
        <v>230.82937199999998</v>
      </c>
      <c r="M728" s="1">
        <f>Tabella1[[#This Row],[R.D.]]*1.8*1.398</f>
        <v>230.82937199999998</v>
      </c>
      <c r="N728" s="1">
        <f>Tabella1[[#This Row],[R.D.]]*1.8*1.399</f>
        <v>230.99448600000002</v>
      </c>
      <c r="O728" s="1">
        <f>ROUND(Tabella1[[#This Row],[R.D.]],2)</f>
        <v>91.73</v>
      </c>
      <c r="P728" s="1">
        <f>ROUND(Tabella1[[#This Row],[2019]],2)</f>
        <v>235.95</v>
      </c>
      <c r="Q728" s="1">
        <f>ROUND(Tabella1[[#This Row],[2018]],2)</f>
        <v>233.64</v>
      </c>
      <c r="R728" s="1">
        <f>ROUND(Tabella1[[#This Row],[2017]],2)</f>
        <v>231.65</v>
      </c>
      <c r="S728" s="1">
        <f>ROUND(Tabella1[[#This Row],[2016]],2)</f>
        <v>230.83</v>
      </c>
      <c r="T728" s="1">
        <f>ROUND(Tabella1[[#This Row],[2015]],2)</f>
        <v>230.83</v>
      </c>
      <c r="U728" s="1">
        <f>ROUND(Tabella1[[#This Row],[2014]],2)</f>
        <v>230.99</v>
      </c>
      <c r="V728" s="1">
        <f>SUM(Tabella1[[#This Row],[Canone 2019]:[Canone 2014]])</f>
        <v>1393.89</v>
      </c>
    </row>
    <row r="729" spans="1:22" x14ac:dyDescent="0.25">
      <c r="A729" s="1" t="s">
        <v>1169</v>
      </c>
      <c r="E729" s="1" t="s">
        <v>73</v>
      </c>
      <c r="F729" s="1" t="s">
        <v>63</v>
      </c>
      <c r="G729" s="1" t="s">
        <v>1170</v>
      </c>
      <c r="H729">
        <v>14.83</v>
      </c>
      <c r="I729" s="2">
        <f>Tabella1[[#This Row],[R.D.]]*1.8*1.429</f>
        <v>38.145726000000003</v>
      </c>
      <c r="J729" s="1">
        <f>Tabella1[[#This Row],[R.D.]]*1.8*1.415</f>
        <v>37.772010000000002</v>
      </c>
      <c r="K729" s="1">
        <f>Tabella1[[#This Row],[R.D.]]*1.8*1.403</f>
        <v>37.451681999999998</v>
      </c>
      <c r="L729" s="1">
        <f>Tabella1[[#This Row],[R.D.]]*1.8*1.398</f>
        <v>37.318211999999995</v>
      </c>
      <c r="M729" s="1">
        <f>Tabella1[[#This Row],[R.D.]]*1.8*1.398</f>
        <v>37.318211999999995</v>
      </c>
      <c r="N729" s="1">
        <f>Tabella1[[#This Row],[R.D.]]*1.8*1.399</f>
        <v>37.344906000000002</v>
      </c>
      <c r="O729" s="1">
        <f>ROUND(Tabella1[[#This Row],[R.D.]],2)</f>
        <v>14.83</v>
      </c>
      <c r="P729" s="1">
        <f>ROUND(Tabella1[[#This Row],[2019]],2)</f>
        <v>38.15</v>
      </c>
      <c r="Q729" s="1">
        <f>ROUND(Tabella1[[#This Row],[2018]],2)</f>
        <v>37.770000000000003</v>
      </c>
      <c r="R729" s="1">
        <f>ROUND(Tabella1[[#This Row],[2017]],2)</f>
        <v>37.450000000000003</v>
      </c>
      <c r="S729" s="1">
        <f>ROUND(Tabella1[[#This Row],[2016]],2)</f>
        <v>37.32</v>
      </c>
      <c r="T729" s="1">
        <f>ROUND(Tabella1[[#This Row],[2015]],2)</f>
        <v>37.32</v>
      </c>
      <c r="U729" s="1">
        <f>ROUND(Tabella1[[#This Row],[2014]],2)</f>
        <v>37.340000000000003</v>
      </c>
      <c r="V729" s="1">
        <f>SUM(Tabella1[[#This Row],[Canone 2019]:[Canone 2014]])</f>
        <v>225.35</v>
      </c>
    </row>
    <row r="730" spans="1:22" x14ac:dyDescent="0.25">
      <c r="A730" s="1" t="s">
        <v>1171</v>
      </c>
      <c r="E730" s="1" t="s">
        <v>73</v>
      </c>
      <c r="F730" s="1" t="s">
        <v>22</v>
      </c>
      <c r="G730" s="1" t="s">
        <v>1172</v>
      </c>
      <c r="H730">
        <v>11.98</v>
      </c>
      <c r="I730" s="2">
        <f>Tabella1[[#This Row],[R.D.]]*1.8*1.429</f>
        <v>30.814956000000002</v>
      </c>
      <c r="J730" s="1">
        <f>Tabella1[[#This Row],[R.D.]]*1.8*1.415</f>
        <v>30.513059999999999</v>
      </c>
      <c r="K730" s="1">
        <f>Tabella1[[#This Row],[R.D.]]*1.8*1.403</f>
        <v>30.254292</v>
      </c>
      <c r="L730" s="1">
        <f>Tabella1[[#This Row],[R.D.]]*1.8*1.398</f>
        <v>30.146471999999999</v>
      </c>
      <c r="M730" s="1">
        <f>Tabella1[[#This Row],[R.D.]]*1.8*1.398</f>
        <v>30.146471999999999</v>
      </c>
      <c r="N730" s="1">
        <f>Tabella1[[#This Row],[R.D.]]*1.8*1.399</f>
        <v>30.168036000000001</v>
      </c>
      <c r="O730" s="1">
        <f>ROUND(Tabella1[[#This Row],[R.D.]],2)</f>
        <v>11.98</v>
      </c>
      <c r="P730" s="1">
        <f>ROUND(Tabella1[[#This Row],[2019]],2)</f>
        <v>30.81</v>
      </c>
      <c r="Q730" s="1">
        <f>ROUND(Tabella1[[#This Row],[2018]],2)</f>
        <v>30.51</v>
      </c>
      <c r="R730" s="1">
        <f>ROUND(Tabella1[[#This Row],[2017]],2)</f>
        <v>30.25</v>
      </c>
      <c r="S730" s="1">
        <f>ROUND(Tabella1[[#This Row],[2016]],2)</f>
        <v>30.15</v>
      </c>
      <c r="T730" s="1">
        <f>ROUND(Tabella1[[#This Row],[2015]],2)</f>
        <v>30.15</v>
      </c>
      <c r="U730" s="1">
        <f>ROUND(Tabella1[[#This Row],[2014]],2)</f>
        <v>30.17</v>
      </c>
      <c r="V730" s="1">
        <f>SUM(Tabella1[[#This Row],[Canone 2019]:[Canone 2014]])</f>
        <v>182.04000000000002</v>
      </c>
    </row>
    <row r="731" spans="1:22" x14ac:dyDescent="0.25">
      <c r="A731" s="1" t="s">
        <v>773</v>
      </c>
      <c r="E731" s="1" t="s">
        <v>73</v>
      </c>
      <c r="F731" s="1" t="s">
        <v>66</v>
      </c>
      <c r="G731" s="1" t="s">
        <v>1173</v>
      </c>
      <c r="H731">
        <v>231.34</v>
      </c>
      <c r="I731" s="2">
        <f>Tabella1[[#This Row],[R.D.]]*1.8*1.429</f>
        <v>595.05274800000007</v>
      </c>
      <c r="J731" s="1">
        <f>Tabella1[[#This Row],[R.D.]]*1.8*1.415</f>
        <v>589.22298000000001</v>
      </c>
      <c r="K731" s="1">
        <f>Tabella1[[#This Row],[R.D.]]*1.8*1.403</f>
        <v>584.22603600000002</v>
      </c>
      <c r="L731" s="1">
        <f>Tabella1[[#This Row],[R.D.]]*1.8*1.398</f>
        <v>582.14397600000007</v>
      </c>
      <c r="M731" s="1">
        <f>Tabella1[[#This Row],[R.D.]]*1.8*1.398</f>
        <v>582.14397600000007</v>
      </c>
      <c r="N731" s="1">
        <f>Tabella1[[#This Row],[R.D.]]*1.8*1.399</f>
        <v>582.5603880000001</v>
      </c>
      <c r="O731" s="1">
        <f>ROUND(Tabella1[[#This Row],[R.D.]],2)</f>
        <v>231.34</v>
      </c>
      <c r="P731" s="1">
        <f>ROUND(Tabella1[[#This Row],[2019]],2)</f>
        <v>595.04999999999995</v>
      </c>
      <c r="Q731" s="1">
        <f>ROUND(Tabella1[[#This Row],[2018]],2)</f>
        <v>589.22</v>
      </c>
      <c r="R731" s="1">
        <f>ROUND(Tabella1[[#This Row],[2017]],2)</f>
        <v>584.23</v>
      </c>
      <c r="S731" s="1">
        <f>ROUND(Tabella1[[#This Row],[2016]],2)</f>
        <v>582.14</v>
      </c>
      <c r="T731" s="1">
        <f>ROUND(Tabella1[[#This Row],[2015]],2)</f>
        <v>582.14</v>
      </c>
      <c r="U731" s="1">
        <f>ROUND(Tabella1[[#This Row],[2014]],2)</f>
        <v>582.55999999999995</v>
      </c>
      <c r="V731" s="1">
        <f>SUM(Tabella1[[#This Row],[Canone 2019]:[Canone 2014]])</f>
        <v>3515.3399999999997</v>
      </c>
    </row>
    <row r="732" spans="1:22" x14ac:dyDescent="0.25">
      <c r="A732" s="1" t="s">
        <v>776</v>
      </c>
      <c r="E732" s="1" t="s">
        <v>73</v>
      </c>
      <c r="F732" s="1" t="s">
        <v>78</v>
      </c>
      <c r="G732" s="1" t="s">
        <v>1174</v>
      </c>
      <c r="H732">
        <v>12.9</v>
      </c>
      <c r="I732" s="2">
        <f>Tabella1[[#This Row],[R.D.]]*1.8*1.429</f>
        <v>33.181380000000004</v>
      </c>
      <c r="J732" s="1">
        <f>Tabella1[[#This Row],[R.D.]]*1.8*1.415</f>
        <v>32.856300000000005</v>
      </c>
      <c r="K732" s="1">
        <f>Tabella1[[#This Row],[R.D.]]*1.8*1.403</f>
        <v>32.577660000000002</v>
      </c>
      <c r="L732" s="1">
        <f>Tabella1[[#This Row],[R.D.]]*1.8*1.398</f>
        <v>32.461559999999999</v>
      </c>
      <c r="M732" s="1">
        <f>Tabella1[[#This Row],[R.D.]]*1.8*1.398</f>
        <v>32.461559999999999</v>
      </c>
      <c r="N732" s="1">
        <f>Tabella1[[#This Row],[R.D.]]*1.8*1.399</f>
        <v>32.484780000000001</v>
      </c>
      <c r="O732" s="1">
        <f>ROUND(Tabella1[[#This Row],[R.D.]],2)</f>
        <v>12.9</v>
      </c>
      <c r="P732" s="1">
        <f>ROUND(Tabella1[[#This Row],[2019]],2)</f>
        <v>33.18</v>
      </c>
      <c r="Q732" s="1">
        <f>ROUND(Tabella1[[#This Row],[2018]],2)</f>
        <v>32.86</v>
      </c>
      <c r="R732" s="1">
        <f>ROUND(Tabella1[[#This Row],[2017]],2)</f>
        <v>32.58</v>
      </c>
      <c r="S732" s="1">
        <f>ROUND(Tabella1[[#This Row],[2016]],2)</f>
        <v>32.46</v>
      </c>
      <c r="T732" s="1">
        <f>ROUND(Tabella1[[#This Row],[2015]],2)</f>
        <v>32.46</v>
      </c>
      <c r="U732" s="1">
        <f>ROUND(Tabella1[[#This Row],[2014]],2)</f>
        <v>32.479999999999997</v>
      </c>
      <c r="V732" s="1">
        <f>SUM(Tabella1[[#This Row],[Canone 2019]:[Canone 2014]])</f>
        <v>196.01999999999998</v>
      </c>
    </row>
    <row r="733" spans="1:22" x14ac:dyDescent="0.25">
      <c r="A733" s="1" t="s">
        <v>777</v>
      </c>
      <c r="E733" s="1" t="s">
        <v>73</v>
      </c>
      <c r="F733" s="1" t="s">
        <v>79</v>
      </c>
      <c r="G733" s="1" t="s">
        <v>1175</v>
      </c>
      <c r="H733">
        <v>2.97</v>
      </c>
      <c r="I733" s="2">
        <f>Tabella1[[#This Row],[R.D.]]*1.8*1.429</f>
        <v>7.6394340000000005</v>
      </c>
      <c r="J733" s="1">
        <f>Tabella1[[#This Row],[R.D.]]*1.8*1.415</f>
        <v>7.5645899999999999</v>
      </c>
      <c r="K733" s="1">
        <f>Tabella1[[#This Row],[R.D.]]*1.8*1.403</f>
        <v>7.5004379999999999</v>
      </c>
      <c r="L733" s="1">
        <f>Tabella1[[#This Row],[R.D.]]*1.8*1.398</f>
        <v>7.4737079999999994</v>
      </c>
      <c r="M733" s="1">
        <f>Tabella1[[#This Row],[R.D.]]*1.8*1.398</f>
        <v>7.4737079999999994</v>
      </c>
      <c r="N733" s="1">
        <f>Tabella1[[#This Row],[R.D.]]*1.8*1.399</f>
        <v>7.4790540000000005</v>
      </c>
      <c r="O733" s="1">
        <f>ROUND(Tabella1[[#This Row],[R.D.]],2)</f>
        <v>2.97</v>
      </c>
      <c r="P733" s="1">
        <f>ROUND(Tabella1[[#This Row],[2019]],2)</f>
        <v>7.64</v>
      </c>
      <c r="Q733" s="1">
        <f>ROUND(Tabella1[[#This Row],[2018]],2)</f>
        <v>7.56</v>
      </c>
      <c r="R733" s="1">
        <f>ROUND(Tabella1[[#This Row],[2017]],2)</f>
        <v>7.5</v>
      </c>
      <c r="S733" s="1">
        <f>ROUND(Tabella1[[#This Row],[2016]],2)</f>
        <v>7.47</v>
      </c>
      <c r="T733" s="1">
        <f>ROUND(Tabella1[[#This Row],[2015]],2)</f>
        <v>7.47</v>
      </c>
      <c r="U733" s="1">
        <f>ROUND(Tabella1[[#This Row],[2014]],2)</f>
        <v>7.48</v>
      </c>
      <c r="V733" s="1">
        <f>SUM(Tabella1[[#This Row],[Canone 2019]:[Canone 2014]])</f>
        <v>45.120000000000005</v>
      </c>
    </row>
    <row r="734" spans="1:22" x14ac:dyDescent="0.25">
      <c r="A734" s="1" t="s">
        <v>780</v>
      </c>
      <c r="E734" s="1" t="s">
        <v>73</v>
      </c>
      <c r="F734" s="1" t="s">
        <v>246</v>
      </c>
      <c r="G734" s="1" t="s">
        <v>1299</v>
      </c>
      <c r="H734">
        <v>24.59</v>
      </c>
      <c r="I734" s="2">
        <f>Tabella1[[#This Row],[R.D.]]*1.8*1.429</f>
        <v>63.250398000000004</v>
      </c>
      <c r="J734" s="1">
        <f>Tabella1[[#This Row],[R.D.]]*1.8*1.415</f>
        <v>62.63073</v>
      </c>
      <c r="K734" s="1">
        <f>Tabella1[[#This Row],[R.D.]]*1.8*1.403</f>
        <v>62.099586000000002</v>
      </c>
      <c r="L734" s="1">
        <f>Tabella1[[#This Row],[R.D.]]*1.8*1.398</f>
        <v>61.878276</v>
      </c>
      <c r="M734" s="1">
        <f>Tabella1[[#This Row],[R.D.]]*1.8*1.398</f>
        <v>61.878276</v>
      </c>
      <c r="N734" s="1">
        <f>Tabella1[[#This Row],[R.D.]]*1.8*1.399</f>
        <v>61.922538000000003</v>
      </c>
      <c r="O734" s="1">
        <f>ROUND(Tabella1[[#This Row],[R.D.]],2)</f>
        <v>24.59</v>
      </c>
      <c r="P734" s="1">
        <f>ROUND(Tabella1[[#This Row],[2019]],2)</f>
        <v>63.25</v>
      </c>
      <c r="Q734" s="1">
        <f>ROUND(Tabella1[[#This Row],[2018]],2)</f>
        <v>62.63</v>
      </c>
      <c r="R734" s="1">
        <f>ROUND(Tabella1[[#This Row],[2017]],2)</f>
        <v>62.1</v>
      </c>
      <c r="S734" s="1">
        <f>ROUND(Tabella1[[#This Row],[2016]],2)</f>
        <v>61.88</v>
      </c>
      <c r="T734" s="1">
        <f>ROUND(Tabella1[[#This Row],[2015]],2)</f>
        <v>61.88</v>
      </c>
      <c r="U734" s="1">
        <f>ROUND(Tabella1[[#This Row],[2014]],2)</f>
        <v>61.92</v>
      </c>
      <c r="V734" s="1">
        <f>SUM(Tabella1[[#This Row],[Canone 2019]:[Canone 2014]])</f>
        <v>373.66</v>
      </c>
    </row>
    <row r="735" spans="1:22" x14ac:dyDescent="0.25">
      <c r="A735" s="1" t="s">
        <v>1176</v>
      </c>
      <c r="E735" s="1" t="s">
        <v>73</v>
      </c>
      <c r="F735" s="1" t="s">
        <v>599</v>
      </c>
      <c r="G735" s="1" t="s">
        <v>1300</v>
      </c>
      <c r="H735">
        <v>17.8</v>
      </c>
      <c r="I735" s="2">
        <f>Tabella1[[#This Row],[R.D.]]*1.8*1.429</f>
        <v>45.785159999999998</v>
      </c>
      <c r="J735" s="1">
        <f>Tabella1[[#This Row],[R.D.]]*1.8*1.415</f>
        <v>45.336599999999997</v>
      </c>
      <c r="K735" s="1">
        <f>Tabella1[[#This Row],[R.D.]]*1.8*1.403</f>
        <v>44.952120000000001</v>
      </c>
      <c r="L735" s="1">
        <f>Tabella1[[#This Row],[R.D.]]*1.8*1.398</f>
        <v>44.791919999999998</v>
      </c>
      <c r="M735" s="1">
        <f>Tabella1[[#This Row],[R.D.]]*1.8*1.398</f>
        <v>44.791919999999998</v>
      </c>
      <c r="N735" s="1">
        <f>Tabella1[[#This Row],[R.D.]]*1.8*1.399</f>
        <v>44.82396</v>
      </c>
      <c r="O735" s="1">
        <f>ROUND(Tabella1[[#This Row],[R.D.]],2)</f>
        <v>17.8</v>
      </c>
      <c r="P735" s="1">
        <f>ROUND(Tabella1[[#This Row],[2019]],2)</f>
        <v>45.79</v>
      </c>
      <c r="Q735" s="1">
        <f>ROUND(Tabella1[[#This Row],[2018]],2)</f>
        <v>45.34</v>
      </c>
      <c r="R735" s="1">
        <f>ROUND(Tabella1[[#This Row],[2017]],2)</f>
        <v>44.95</v>
      </c>
      <c r="S735" s="1">
        <f>ROUND(Tabella1[[#This Row],[2016]],2)</f>
        <v>44.79</v>
      </c>
      <c r="T735" s="1">
        <f>ROUND(Tabella1[[#This Row],[2015]],2)</f>
        <v>44.79</v>
      </c>
      <c r="U735" s="1">
        <f>ROUND(Tabella1[[#This Row],[2014]],2)</f>
        <v>44.82</v>
      </c>
      <c r="V735" s="1">
        <f>SUM(Tabella1[[#This Row],[Canone 2019]:[Canone 2014]])</f>
        <v>270.47999999999996</v>
      </c>
    </row>
    <row r="736" spans="1:22" x14ac:dyDescent="0.25">
      <c r="A736" s="1" t="s">
        <v>782</v>
      </c>
      <c r="E736" s="1" t="s">
        <v>73</v>
      </c>
      <c r="F736" s="1" t="s">
        <v>1177</v>
      </c>
      <c r="G736" s="1" t="s">
        <v>1178</v>
      </c>
      <c r="H736">
        <v>0.09</v>
      </c>
      <c r="I736" s="2">
        <f>Tabella1[[#This Row],[R.D.]]*1.8*1.429</f>
        <v>0.23149800000000001</v>
      </c>
      <c r="J736" s="1">
        <f>Tabella1[[#This Row],[R.D.]]*1.8*1.415</f>
        <v>0.22923000000000002</v>
      </c>
      <c r="K736" s="1">
        <f>Tabella1[[#This Row],[R.D.]]*1.8*1.403</f>
        <v>0.22728600000000002</v>
      </c>
      <c r="L736" s="1">
        <f>Tabella1[[#This Row],[R.D.]]*1.8*1.398</f>
        <v>0.22647599999999998</v>
      </c>
      <c r="M736" s="1">
        <f>Tabella1[[#This Row],[R.D.]]*1.8*1.398</f>
        <v>0.22647599999999998</v>
      </c>
      <c r="N736" s="1">
        <f>Tabella1[[#This Row],[R.D.]]*1.8*1.399</f>
        <v>0.22663800000000001</v>
      </c>
      <c r="O736" s="1">
        <f>ROUND(Tabella1[[#This Row],[R.D.]],2)</f>
        <v>0.09</v>
      </c>
      <c r="P736" s="1">
        <f>ROUND(Tabella1[[#This Row],[2019]],2)</f>
        <v>0.23</v>
      </c>
      <c r="Q736" s="1">
        <f>ROUND(Tabella1[[#This Row],[2018]],2)</f>
        <v>0.23</v>
      </c>
      <c r="R736" s="1">
        <f>ROUND(Tabella1[[#This Row],[2017]],2)</f>
        <v>0.23</v>
      </c>
      <c r="S736" s="1">
        <f>ROUND(Tabella1[[#This Row],[2016]],2)</f>
        <v>0.23</v>
      </c>
      <c r="T736" s="1">
        <f>ROUND(Tabella1[[#This Row],[2015]],2)</f>
        <v>0.23</v>
      </c>
      <c r="U736" s="1">
        <f>ROUND(Tabella1[[#This Row],[2014]],2)</f>
        <v>0.23</v>
      </c>
      <c r="V736" s="1">
        <f>SUM(Tabella1[[#This Row],[Canone 2019]:[Canone 2014]])</f>
        <v>1.3800000000000001</v>
      </c>
    </row>
    <row r="737" spans="1:22" x14ac:dyDescent="0.25">
      <c r="A737" s="1" t="s">
        <v>784</v>
      </c>
      <c r="E737" s="1" t="s">
        <v>73</v>
      </c>
      <c r="F737" s="1" t="s">
        <v>370</v>
      </c>
      <c r="G737" s="1" t="s">
        <v>1179</v>
      </c>
      <c r="H737">
        <v>0.05</v>
      </c>
      <c r="I737" s="2">
        <f>Tabella1[[#This Row],[R.D.]]*1.8*1.429</f>
        <v>0.12861000000000003</v>
      </c>
      <c r="J737" s="1">
        <f>Tabella1[[#This Row],[R.D.]]*1.8*1.415</f>
        <v>0.12735000000000002</v>
      </c>
      <c r="K737" s="1">
        <f>Tabella1[[#This Row],[R.D.]]*1.8*1.403</f>
        <v>0.12627000000000002</v>
      </c>
      <c r="L737" s="1">
        <f>Tabella1[[#This Row],[R.D.]]*1.8*1.398</f>
        <v>0.12582000000000002</v>
      </c>
      <c r="M737" s="1">
        <f>Tabella1[[#This Row],[R.D.]]*1.8*1.398</f>
        <v>0.12582000000000002</v>
      </c>
      <c r="N737" s="1">
        <f>Tabella1[[#This Row],[R.D.]]*1.8*1.399</f>
        <v>0.12591000000000002</v>
      </c>
      <c r="O737" s="1">
        <f>ROUND(Tabella1[[#This Row],[R.D.]],2)</f>
        <v>0.05</v>
      </c>
      <c r="P737" s="1">
        <f>ROUND(Tabella1[[#This Row],[2019]],2)</f>
        <v>0.13</v>
      </c>
      <c r="Q737" s="1">
        <f>ROUND(Tabella1[[#This Row],[2018]],2)</f>
        <v>0.13</v>
      </c>
      <c r="R737" s="1">
        <f>ROUND(Tabella1[[#This Row],[2017]],2)</f>
        <v>0.13</v>
      </c>
      <c r="S737" s="1">
        <f>ROUND(Tabella1[[#This Row],[2016]],2)</f>
        <v>0.13</v>
      </c>
      <c r="T737" s="1">
        <f>ROUND(Tabella1[[#This Row],[2015]],2)</f>
        <v>0.13</v>
      </c>
      <c r="U737" s="1">
        <f>ROUND(Tabella1[[#This Row],[2014]],2)</f>
        <v>0.13</v>
      </c>
      <c r="V737" s="1">
        <f>SUM(Tabella1[[#This Row],[Canone 2019]:[Canone 2014]])</f>
        <v>0.78</v>
      </c>
    </row>
    <row r="738" spans="1:22" x14ac:dyDescent="0.25">
      <c r="A738" s="1" t="s">
        <v>785</v>
      </c>
      <c r="E738" s="1" t="s">
        <v>73</v>
      </c>
      <c r="F738" s="1" t="s">
        <v>611</v>
      </c>
      <c r="G738" s="1" t="s">
        <v>1180</v>
      </c>
      <c r="H738">
        <v>1.49</v>
      </c>
      <c r="I738" s="2">
        <f>Tabella1[[#This Row],[R.D.]]*1.8*1.429</f>
        <v>3.8325780000000003</v>
      </c>
      <c r="J738" s="1">
        <f>Tabella1[[#This Row],[R.D.]]*1.8*1.415</f>
        <v>3.7950300000000001</v>
      </c>
      <c r="K738" s="1">
        <f>Tabella1[[#This Row],[R.D.]]*1.8*1.403</f>
        <v>3.7628460000000001</v>
      </c>
      <c r="L738" s="1">
        <f>Tabella1[[#This Row],[R.D.]]*1.8*1.398</f>
        <v>3.7494359999999998</v>
      </c>
      <c r="M738" s="1">
        <f>Tabella1[[#This Row],[R.D.]]*1.8*1.398</f>
        <v>3.7494359999999998</v>
      </c>
      <c r="N738" s="1">
        <f>Tabella1[[#This Row],[R.D.]]*1.8*1.399</f>
        <v>3.7521179999999998</v>
      </c>
      <c r="O738" s="1">
        <f>ROUND(Tabella1[[#This Row],[R.D.]],2)</f>
        <v>1.49</v>
      </c>
      <c r="P738" s="1">
        <f>ROUND(Tabella1[[#This Row],[2019]],2)</f>
        <v>3.83</v>
      </c>
      <c r="Q738" s="1">
        <f>ROUND(Tabella1[[#This Row],[2018]],2)</f>
        <v>3.8</v>
      </c>
      <c r="R738" s="1">
        <f>ROUND(Tabella1[[#This Row],[2017]],2)</f>
        <v>3.76</v>
      </c>
      <c r="S738" s="1">
        <f>ROUND(Tabella1[[#This Row],[2016]],2)</f>
        <v>3.75</v>
      </c>
      <c r="T738" s="1">
        <f>ROUND(Tabella1[[#This Row],[2015]],2)</f>
        <v>3.75</v>
      </c>
      <c r="U738" s="1">
        <f>ROUND(Tabella1[[#This Row],[2014]],2)</f>
        <v>3.75</v>
      </c>
      <c r="V738" s="1">
        <f>SUM(Tabella1[[#This Row],[Canone 2019]:[Canone 2014]])</f>
        <v>22.64</v>
      </c>
    </row>
    <row r="739" spans="1:22" x14ac:dyDescent="0.25">
      <c r="A739" s="1" t="s">
        <v>786</v>
      </c>
      <c r="E739" s="1" t="s">
        <v>73</v>
      </c>
      <c r="F739" s="1" t="s">
        <v>372</v>
      </c>
      <c r="G739" s="1" t="s">
        <v>1181</v>
      </c>
      <c r="H739">
        <v>1.86</v>
      </c>
      <c r="I739" s="2">
        <f>Tabella1[[#This Row],[R.D.]]*1.8*1.429</f>
        <v>4.7842920000000007</v>
      </c>
      <c r="J739" s="1">
        <f>Tabella1[[#This Row],[R.D.]]*1.8*1.415</f>
        <v>4.7374200000000002</v>
      </c>
      <c r="K739" s="1">
        <f>Tabella1[[#This Row],[R.D.]]*1.8*1.403</f>
        <v>4.6972440000000004</v>
      </c>
      <c r="L739" s="1">
        <f>Tabella1[[#This Row],[R.D.]]*1.8*1.398</f>
        <v>4.680504</v>
      </c>
      <c r="M739" s="1">
        <f>Tabella1[[#This Row],[R.D.]]*1.8*1.398</f>
        <v>4.680504</v>
      </c>
      <c r="N739" s="1">
        <f>Tabella1[[#This Row],[R.D.]]*1.8*1.399</f>
        <v>4.6838520000000008</v>
      </c>
      <c r="O739" s="1">
        <f>ROUND(Tabella1[[#This Row],[R.D.]],2)</f>
        <v>1.86</v>
      </c>
      <c r="P739" s="1">
        <f>ROUND(Tabella1[[#This Row],[2019]],2)</f>
        <v>4.78</v>
      </c>
      <c r="Q739" s="1">
        <f>ROUND(Tabella1[[#This Row],[2018]],2)</f>
        <v>4.74</v>
      </c>
      <c r="R739" s="1">
        <f>ROUND(Tabella1[[#This Row],[2017]],2)</f>
        <v>4.7</v>
      </c>
      <c r="S739" s="1">
        <f>ROUND(Tabella1[[#This Row],[2016]],2)</f>
        <v>4.68</v>
      </c>
      <c r="T739" s="1">
        <f>ROUND(Tabella1[[#This Row],[2015]],2)</f>
        <v>4.68</v>
      </c>
      <c r="U739" s="1">
        <f>ROUND(Tabella1[[#This Row],[2014]],2)</f>
        <v>4.68</v>
      </c>
      <c r="V739" s="1">
        <f>SUM(Tabella1[[#This Row],[Canone 2019]:[Canone 2014]])</f>
        <v>28.259999999999998</v>
      </c>
    </row>
    <row r="740" spans="1:22" x14ac:dyDescent="0.25">
      <c r="A740" s="1" t="s">
        <v>787</v>
      </c>
      <c r="E740" s="1" t="s">
        <v>73</v>
      </c>
      <c r="F740" s="1" t="s">
        <v>616</v>
      </c>
      <c r="G740" s="1" t="s">
        <v>1182</v>
      </c>
      <c r="H740">
        <v>0.01</v>
      </c>
      <c r="I740" s="2">
        <f>Tabella1[[#This Row],[R.D.]]*1.8*1.429</f>
        <v>2.5722000000000005E-2</v>
      </c>
      <c r="J740" s="1">
        <f>Tabella1[[#This Row],[R.D.]]*1.8*1.415</f>
        <v>2.5470000000000003E-2</v>
      </c>
      <c r="K740" s="1">
        <f>Tabella1[[#This Row],[R.D.]]*1.8*1.403</f>
        <v>2.5254000000000002E-2</v>
      </c>
      <c r="L740" s="1">
        <f>Tabella1[[#This Row],[R.D.]]*1.8*1.398</f>
        <v>2.5164000000000002E-2</v>
      </c>
      <c r="M740" s="1">
        <f>Tabella1[[#This Row],[R.D.]]*1.8*1.398</f>
        <v>2.5164000000000002E-2</v>
      </c>
      <c r="N740" s="1">
        <f>Tabella1[[#This Row],[R.D.]]*1.8*1.399</f>
        <v>2.5182000000000003E-2</v>
      </c>
      <c r="O740" s="1">
        <f>ROUND(Tabella1[[#This Row],[R.D.]],2)</f>
        <v>0.01</v>
      </c>
      <c r="P740" s="1">
        <f>ROUND(Tabella1[[#This Row],[2019]],2)</f>
        <v>0.03</v>
      </c>
      <c r="Q740" s="1">
        <f>ROUND(Tabella1[[#This Row],[2018]],2)</f>
        <v>0.03</v>
      </c>
      <c r="R740" s="1">
        <f>ROUND(Tabella1[[#This Row],[2017]],2)</f>
        <v>0.03</v>
      </c>
      <c r="S740" s="1">
        <f>ROUND(Tabella1[[#This Row],[2016]],2)</f>
        <v>0.03</v>
      </c>
      <c r="T740" s="1">
        <f>ROUND(Tabella1[[#This Row],[2015]],2)</f>
        <v>0.03</v>
      </c>
      <c r="U740" s="1">
        <f>ROUND(Tabella1[[#This Row],[2014]],2)</f>
        <v>0.03</v>
      </c>
      <c r="V740" s="1">
        <f>SUM(Tabella1[[#This Row],[Canone 2019]:[Canone 2014]])</f>
        <v>0.18</v>
      </c>
    </row>
    <row r="741" spans="1:22" x14ac:dyDescent="0.25">
      <c r="A741" s="1" t="s">
        <v>788</v>
      </c>
      <c r="E741" s="1" t="s">
        <v>73</v>
      </c>
      <c r="F741" s="1" t="s">
        <v>340</v>
      </c>
      <c r="G741" s="1" t="s">
        <v>1302</v>
      </c>
      <c r="H741">
        <v>5.1100000000000003</v>
      </c>
      <c r="I741" s="2">
        <f>Tabella1[[#This Row],[R.D.]]*1.8*1.429</f>
        <v>13.143942000000001</v>
      </c>
      <c r="J741" s="1">
        <f>Tabella1[[#This Row],[R.D.]]*1.8*1.415</f>
        <v>13.015170000000001</v>
      </c>
      <c r="K741" s="1">
        <f>Tabella1[[#This Row],[R.D.]]*1.8*1.403</f>
        <v>12.904794000000001</v>
      </c>
      <c r="L741" s="1">
        <f>Tabella1[[#This Row],[R.D.]]*1.8*1.398</f>
        <v>12.858803999999999</v>
      </c>
      <c r="M741" s="1">
        <f>Tabella1[[#This Row],[R.D.]]*1.8*1.398</f>
        <v>12.858803999999999</v>
      </c>
      <c r="N741" s="1">
        <f>Tabella1[[#This Row],[R.D.]]*1.8*1.399</f>
        <v>12.868002000000001</v>
      </c>
      <c r="O741" s="1">
        <f>ROUND(Tabella1[[#This Row],[R.D.]],2)</f>
        <v>5.1100000000000003</v>
      </c>
      <c r="P741" s="1">
        <f>ROUND(Tabella1[[#This Row],[2019]],2)</f>
        <v>13.14</v>
      </c>
      <c r="Q741" s="1">
        <f>ROUND(Tabella1[[#This Row],[2018]],2)</f>
        <v>13.02</v>
      </c>
      <c r="R741" s="1">
        <f>ROUND(Tabella1[[#This Row],[2017]],2)</f>
        <v>12.9</v>
      </c>
      <c r="S741" s="1">
        <f>ROUND(Tabella1[[#This Row],[2016]],2)</f>
        <v>12.86</v>
      </c>
      <c r="T741" s="1">
        <f>ROUND(Tabella1[[#This Row],[2015]],2)</f>
        <v>12.86</v>
      </c>
      <c r="U741" s="1">
        <f>ROUND(Tabella1[[#This Row],[2014]],2)</f>
        <v>12.87</v>
      </c>
      <c r="V741" s="1">
        <f>SUM(Tabella1[[#This Row],[Canone 2019]:[Canone 2014]])</f>
        <v>77.650000000000006</v>
      </c>
    </row>
    <row r="742" spans="1:22" x14ac:dyDescent="0.25">
      <c r="A742" s="1" t="s">
        <v>790</v>
      </c>
      <c r="E742" s="1" t="s">
        <v>73</v>
      </c>
      <c r="F742" s="1" t="s">
        <v>343</v>
      </c>
      <c r="G742" s="1" t="s">
        <v>1303</v>
      </c>
      <c r="H742">
        <v>0.42</v>
      </c>
      <c r="I742" s="2">
        <f>Tabella1[[#This Row],[R.D.]]*1.8*1.429</f>
        <v>1.0803240000000001</v>
      </c>
      <c r="J742" s="1">
        <f>Tabella1[[#This Row],[R.D.]]*1.8*1.415</f>
        <v>1.0697400000000001</v>
      </c>
      <c r="K742" s="1">
        <f>Tabella1[[#This Row],[R.D.]]*1.8*1.403</f>
        <v>1.0606679999999999</v>
      </c>
      <c r="L742" s="1">
        <f>Tabella1[[#This Row],[R.D.]]*1.8*1.398</f>
        <v>1.056888</v>
      </c>
      <c r="M742" s="1">
        <f>Tabella1[[#This Row],[R.D.]]*1.8*1.398</f>
        <v>1.056888</v>
      </c>
      <c r="N742" s="1">
        <f>Tabella1[[#This Row],[R.D.]]*1.8*1.399</f>
        <v>1.057644</v>
      </c>
      <c r="O742" s="1">
        <f>ROUND(Tabella1[[#This Row],[R.D.]],2)</f>
        <v>0.42</v>
      </c>
      <c r="P742" s="1">
        <f>ROUND(Tabella1[[#This Row],[2019]],2)</f>
        <v>1.08</v>
      </c>
      <c r="Q742" s="1">
        <f>ROUND(Tabella1[[#This Row],[2018]],2)</f>
        <v>1.07</v>
      </c>
      <c r="R742" s="1">
        <f>ROUND(Tabella1[[#This Row],[2017]],2)</f>
        <v>1.06</v>
      </c>
      <c r="S742" s="1">
        <f>ROUND(Tabella1[[#This Row],[2016]],2)</f>
        <v>1.06</v>
      </c>
      <c r="T742" s="1">
        <f>ROUND(Tabella1[[#This Row],[2015]],2)</f>
        <v>1.06</v>
      </c>
      <c r="U742" s="1">
        <f>ROUND(Tabella1[[#This Row],[2014]],2)</f>
        <v>1.06</v>
      </c>
      <c r="V742" s="1">
        <f>SUM(Tabella1[[#This Row],[Canone 2019]:[Canone 2014]])</f>
        <v>6.3900000000000006</v>
      </c>
    </row>
    <row r="743" spans="1:22" x14ac:dyDescent="0.25">
      <c r="A743" s="1" t="s">
        <v>792</v>
      </c>
      <c r="E743" s="1" t="s">
        <v>32</v>
      </c>
      <c r="F743" s="1" t="s">
        <v>19</v>
      </c>
      <c r="G743" s="1" t="s">
        <v>1304</v>
      </c>
      <c r="H743">
        <v>13.59</v>
      </c>
      <c r="I743" s="2">
        <f>Tabella1[[#This Row],[R.D.]]*1.8*1.429</f>
        <v>34.956198000000001</v>
      </c>
      <c r="J743" s="1">
        <f>Tabella1[[#This Row],[R.D.]]*1.8*1.415</f>
        <v>34.613730000000004</v>
      </c>
      <c r="K743" s="1">
        <f>Tabella1[[#This Row],[R.D.]]*1.8*1.403</f>
        <v>34.320186</v>
      </c>
      <c r="L743" s="1">
        <f>Tabella1[[#This Row],[R.D.]]*1.8*1.398</f>
        <v>34.197876000000001</v>
      </c>
      <c r="M743" s="1">
        <f>Tabella1[[#This Row],[R.D.]]*1.8*1.398</f>
        <v>34.197876000000001</v>
      </c>
      <c r="N743" s="1">
        <f>Tabella1[[#This Row],[R.D.]]*1.8*1.399</f>
        <v>34.222338000000001</v>
      </c>
      <c r="O743" s="1">
        <f>ROUND(Tabella1[[#This Row],[R.D.]],2)</f>
        <v>13.59</v>
      </c>
      <c r="P743" s="1">
        <f>ROUND(Tabella1[[#This Row],[2019]],2)</f>
        <v>34.96</v>
      </c>
      <c r="Q743" s="1">
        <f>ROUND(Tabella1[[#This Row],[2018]],2)</f>
        <v>34.61</v>
      </c>
      <c r="R743" s="1">
        <f>ROUND(Tabella1[[#This Row],[2017]],2)</f>
        <v>34.32</v>
      </c>
      <c r="S743" s="1">
        <f>ROUND(Tabella1[[#This Row],[2016]],2)</f>
        <v>34.200000000000003</v>
      </c>
      <c r="T743" s="1">
        <f>ROUND(Tabella1[[#This Row],[2015]],2)</f>
        <v>34.200000000000003</v>
      </c>
      <c r="U743" s="1">
        <f>ROUND(Tabella1[[#This Row],[2014]],2)</f>
        <v>34.22</v>
      </c>
      <c r="V743" s="1">
        <f>SUM(Tabella1[[#This Row],[Canone 2019]:[Canone 2014]])</f>
        <v>206.50999999999996</v>
      </c>
    </row>
    <row r="744" spans="1:22" x14ac:dyDescent="0.25">
      <c r="A744" s="1" t="s">
        <v>1183</v>
      </c>
      <c r="E744" s="1" t="s">
        <v>32</v>
      </c>
      <c r="F744" s="1" t="s">
        <v>155</v>
      </c>
      <c r="G744" s="1" t="s">
        <v>1305</v>
      </c>
      <c r="H744">
        <v>26.02</v>
      </c>
      <c r="I744" s="2">
        <f>Tabella1[[#This Row],[R.D.]]*1.8*1.429</f>
        <v>66.928644000000006</v>
      </c>
      <c r="J744" s="1">
        <f>Tabella1[[#This Row],[R.D.]]*1.8*1.415</f>
        <v>66.272940000000006</v>
      </c>
      <c r="K744" s="1">
        <f>Tabella1[[#This Row],[R.D.]]*1.8*1.403</f>
        <v>65.710908000000003</v>
      </c>
      <c r="L744" s="1">
        <f>Tabella1[[#This Row],[R.D.]]*1.8*1.398</f>
        <v>65.476727999999994</v>
      </c>
      <c r="M744" s="1">
        <f>Tabella1[[#This Row],[R.D.]]*1.8*1.398</f>
        <v>65.476727999999994</v>
      </c>
      <c r="N744" s="1">
        <f>Tabella1[[#This Row],[R.D.]]*1.8*1.399</f>
        <v>65.523563999999993</v>
      </c>
      <c r="O744" s="1">
        <f>ROUND(Tabella1[[#This Row],[R.D.]],2)</f>
        <v>26.02</v>
      </c>
      <c r="P744" s="1">
        <f>ROUND(Tabella1[[#This Row],[2019]],2)</f>
        <v>66.930000000000007</v>
      </c>
      <c r="Q744" s="1">
        <f>ROUND(Tabella1[[#This Row],[2018]],2)</f>
        <v>66.27</v>
      </c>
      <c r="R744" s="1">
        <f>ROUND(Tabella1[[#This Row],[2017]],2)</f>
        <v>65.709999999999994</v>
      </c>
      <c r="S744" s="1">
        <f>ROUND(Tabella1[[#This Row],[2016]],2)</f>
        <v>65.48</v>
      </c>
      <c r="T744" s="1">
        <f>ROUND(Tabella1[[#This Row],[2015]],2)</f>
        <v>65.48</v>
      </c>
      <c r="U744" s="1">
        <f>ROUND(Tabella1[[#This Row],[2014]],2)</f>
        <v>65.52</v>
      </c>
      <c r="V744" s="1">
        <f>SUM(Tabella1[[#This Row],[Canone 2019]:[Canone 2014]])</f>
        <v>395.39</v>
      </c>
    </row>
    <row r="745" spans="1:22" x14ac:dyDescent="0.25">
      <c r="A745" s="1" t="s">
        <v>1184</v>
      </c>
      <c r="E745" s="1" t="s">
        <v>32</v>
      </c>
      <c r="F745" s="1" t="s">
        <v>157</v>
      </c>
      <c r="G745" s="1" t="s">
        <v>1306</v>
      </c>
      <c r="H745">
        <v>36.56</v>
      </c>
      <c r="I745" s="2">
        <f>Tabella1[[#This Row],[R.D.]]*1.8*1.429</f>
        <v>94.039632000000012</v>
      </c>
      <c r="J745" s="1">
        <f>Tabella1[[#This Row],[R.D.]]*1.8*1.415</f>
        <v>93.118320000000011</v>
      </c>
      <c r="K745" s="1">
        <f>Tabella1[[#This Row],[R.D.]]*1.8*1.403</f>
        <v>92.328624000000005</v>
      </c>
      <c r="L745" s="1">
        <f>Tabella1[[#This Row],[R.D.]]*1.8*1.398</f>
        <v>91.999583999999999</v>
      </c>
      <c r="M745" s="1">
        <f>Tabella1[[#This Row],[R.D.]]*1.8*1.398</f>
        <v>91.999583999999999</v>
      </c>
      <c r="N745" s="1">
        <f>Tabella1[[#This Row],[R.D.]]*1.8*1.399</f>
        <v>92.065392000000017</v>
      </c>
      <c r="O745" s="1">
        <f>ROUND(Tabella1[[#This Row],[R.D.]],2)</f>
        <v>36.56</v>
      </c>
      <c r="P745" s="1">
        <f>ROUND(Tabella1[[#This Row],[2019]],2)</f>
        <v>94.04</v>
      </c>
      <c r="Q745" s="1">
        <f>ROUND(Tabella1[[#This Row],[2018]],2)</f>
        <v>93.12</v>
      </c>
      <c r="R745" s="1">
        <f>ROUND(Tabella1[[#This Row],[2017]],2)</f>
        <v>92.33</v>
      </c>
      <c r="S745" s="1">
        <f>ROUND(Tabella1[[#This Row],[2016]],2)</f>
        <v>92</v>
      </c>
      <c r="T745" s="1">
        <f>ROUND(Tabella1[[#This Row],[2015]],2)</f>
        <v>92</v>
      </c>
      <c r="U745" s="1">
        <f>ROUND(Tabella1[[#This Row],[2014]],2)</f>
        <v>92.07</v>
      </c>
      <c r="V745" s="1">
        <f>SUM(Tabella1[[#This Row],[Canone 2019]:[Canone 2014]])</f>
        <v>555.55999999999995</v>
      </c>
    </row>
    <row r="746" spans="1:22" x14ac:dyDescent="0.25">
      <c r="A746" s="1" t="s">
        <v>794</v>
      </c>
      <c r="E746" s="1" t="s">
        <v>32</v>
      </c>
      <c r="F746" s="1" t="s">
        <v>1307</v>
      </c>
      <c r="G746" s="1" t="s">
        <v>96</v>
      </c>
      <c r="H746">
        <v>0</v>
      </c>
      <c r="I746" s="2">
        <f>Tabella1[[#This Row],[R.D.]]*1.8*1.429</f>
        <v>0</v>
      </c>
      <c r="J746" s="1">
        <f>Tabella1[[#This Row],[R.D.]]*1.8*1.415</f>
        <v>0</v>
      </c>
      <c r="K746" s="1">
        <f>Tabella1[[#This Row],[R.D.]]*1.8*1.403</f>
        <v>0</v>
      </c>
      <c r="L746" s="1">
        <f>Tabella1[[#This Row],[R.D.]]*1.8*1.398</f>
        <v>0</v>
      </c>
      <c r="M746" s="1">
        <f>Tabella1[[#This Row],[R.D.]]*1.8*1.398</f>
        <v>0</v>
      </c>
      <c r="N746" s="1">
        <f>Tabella1[[#This Row],[R.D.]]*1.8*1.399</f>
        <v>0</v>
      </c>
      <c r="O746" s="1">
        <f>ROUND(Tabella1[[#This Row],[R.D.]],2)</f>
        <v>0</v>
      </c>
      <c r="P746" s="1" t="s">
        <v>29</v>
      </c>
      <c r="Q746" s="1">
        <f>ROUND(Tabella1[[#This Row],[2018]],2)</f>
        <v>0</v>
      </c>
      <c r="R746" s="1">
        <f>ROUND(Tabella1[[#This Row],[2017]],2)</f>
        <v>0</v>
      </c>
      <c r="S746" s="1">
        <f>ROUND(Tabella1[[#This Row],[2016]],2)</f>
        <v>0</v>
      </c>
      <c r="T746" s="1">
        <f>ROUND(Tabella1[[#This Row],[2015]],2)</f>
        <v>0</v>
      </c>
      <c r="U746" s="1">
        <f>ROUND(Tabella1[[#This Row],[2014]],2)</f>
        <v>0</v>
      </c>
      <c r="V746" s="1">
        <f>SUM(Tabella1[[#This Row],[Canone 2019]:[Canone 2014]])</f>
        <v>0</v>
      </c>
    </row>
    <row r="747" spans="1:22" x14ac:dyDescent="0.25">
      <c r="A747" s="1" t="s">
        <v>797</v>
      </c>
      <c r="E747" s="1" t="s">
        <v>32</v>
      </c>
      <c r="F747" s="1" t="s">
        <v>159</v>
      </c>
      <c r="G747" s="1" t="s">
        <v>1308</v>
      </c>
      <c r="H747">
        <v>5.84</v>
      </c>
      <c r="I747" s="2">
        <f>Tabella1[[#This Row],[R.D.]]*1.8*1.429</f>
        <v>15.021648000000001</v>
      </c>
      <c r="J747" s="1">
        <f>Tabella1[[#This Row],[R.D.]]*1.8*1.415</f>
        <v>14.87448</v>
      </c>
      <c r="K747" s="1">
        <f>Tabella1[[#This Row],[R.D.]]*1.8*1.403</f>
        <v>14.748336</v>
      </c>
      <c r="L747" s="1">
        <f>Tabella1[[#This Row],[R.D.]]*1.8*1.398</f>
        <v>14.695776</v>
      </c>
      <c r="M747" s="1">
        <f>Tabella1[[#This Row],[R.D.]]*1.8*1.398</f>
        <v>14.695776</v>
      </c>
      <c r="N747" s="1">
        <f>Tabella1[[#This Row],[R.D.]]*1.8*1.399</f>
        <v>14.706288000000001</v>
      </c>
      <c r="O747" s="1">
        <f>ROUND(Tabella1[[#This Row],[R.D.]],2)</f>
        <v>5.84</v>
      </c>
      <c r="P747" s="1">
        <f>ROUND(Tabella1[[#This Row],[2019]],2)</f>
        <v>15.02</v>
      </c>
      <c r="Q747" s="1">
        <f>ROUND(Tabella1[[#This Row],[2018]],2)</f>
        <v>14.87</v>
      </c>
      <c r="R747" s="1">
        <f>ROUND(Tabella1[[#This Row],[2017]],2)</f>
        <v>14.75</v>
      </c>
      <c r="S747" s="1">
        <f>ROUND(Tabella1[[#This Row],[2016]],2)</f>
        <v>14.7</v>
      </c>
      <c r="T747" s="1">
        <f>ROUND(Tabella1[[#This Row],[2015]],2)</f>
        <v>14.7</v>
      </c>
      <c r="U747" s="1">
        <f>ROUND(Tabella1[[#This Row],[2014]],2)</f>
        <v>14.71</v>
      </c>
      <c r="V747" s="1">
        <f>SUM(Tabella1[[#This Row],[Canone 2019]:[Canone 2014]])</f>
        <v>88.75</v>
      </c>
    </row>
    <row r="748" spans="1:22" x14ac:dyDescent="0.25">
      <c r="A748" s="1" t="s">
        <v>799</v>
      </c>
      <c r="E748" s="1" t="s">
        <v>32</v>
      </c>
      <c r="F748" s="1" t="s">
        <v>1309</v>
      </c>
      <c r="G748" s="1" t="s">
        <v>131</v>
      </c>
      <c r="H748">
        <v>0</v>
      </c>
      <c r="I748" s="2">
        <f>Tabella1[[#This Row],[R.D.]]*1.8*1.429</f>
        <v>0</v>
      </c>
      <c r="J748" s="1">
        <f>Tabella1[[#This Row],[R.D.]]*1.8*1.415</f>
        <v>0</v>
      </c>
      <c r="K748" s="1">
        <f>Tabella1[[#This Row],[R.D.]]*1.8*1.403</f>
        <v>0</v>
      </c>
      <c r="L748" s="1">
        <f>Tabella1[[#This Row],[R.D.]]*1.8*1.398</f>
        <v>0</v>
      </c>
      <c r="M748" s="1">
        <f>Tabella1[[#This Row],[R.D.]]*1.8*1.398</f>
        <v>0</v>
      </c>
      <c r="N748" s="1">
        <f>Tabella1[[#This Row],[R.D.]]*1.8*1.399</f>
        <v>0</v>
      </c>
      <c r="O748" s="1">
        <f>ROUND(Tabella1[[#This Row],[R.D.]],2)</f>
        <v>0</v>
      </c>
      <c r="P748" s="1">
        <f>ROUND(Tabella1[[#This Row],[2019]],2)</f>
        <v>0</v>
      </c>
      <c r="Q748" s="1">
        <f>ROUND(Tabella1[[#This Row],[2018]],2)</f>
        <v>0</v>
      </c>
      <c r="R748" s="1">
        <f>ROUND(Tabella1[[#This Row],[2017]],2)</f>
        <v>0</v>
      </c>
      <c r="S748" s="1">
        <f>ROUND(Tabella1[[#This Row],[2016]],2)</f>
        <v>0</v>
      </c>
      <c r="T748" s="1">
        <f>ROUND(Tabella1[[#This Row],[2015]],2)</f>
        <v>0</v>
      </c>
      <c r="U748" s="1">
        <f>ROUND(Tabella1[[#This Row],[2014]],2)</f>
        <v>0</v>
      </c>
      <c r="V748" s="1">
        <f>SUM(Tabella1[[#This Row],[Canone 2019]:[Canone 2014]])</f>
        <v>0</v>
      </c>
    </row>
    <row r="749" spans="1:22" x14ac:dyDescent="0.25">
      <c r="A749" s="1" t="s">
        <v>801</v>
      </c>
      <c r="E749" s="1" t="s">
        <v>32</v>
      </c>
      <c r="F749" s="1" t="s">
        <v>166</v>
      </c>
      <c r="G749" s="1" t="s">
        <v>1310</v>
      </c>
      <c r="H749">
        <v>43.8</v>
      </c>
      <c r="I749" s="2">
        <f>Tabella1[[#This Row],[R.D.]]*1.8*1.429</f>
        <v>112.66236000000001</v>
      </c>
      <c r="J749" s="1">
        <f>Tabella1[[#This Row],[R.D.]]*1.8*1.415</f>
        <v>111.55860000000001</v>
      </c>
      <c r="K749" s="1">
        <f>Tabella1[[#This Row],[R.D.]]*1.8*1.403</f>
        <v>110.61252</v>
      </c>
      <c r="L749" s="1">
        <f>Tabella1[[#This Row],[R.D.]]*1.8*1.398</f>
        <v>110.21831999999999</v>
      </c>
      <c r="M749" s="1">
        <f>Tabella1[[#This Row],[R.D.]]*1.8*1.398</f>
        <v>110.21831999999999</v>
      </c>
      <c r="N749" s="1">
        <f>Tabella1[[#This Row],[R.D.]]*1.8*1.399</f>
        <v>110.29716000000001</v>
      </c>
      <c r="O749" s="1">
        <f>ROUND(Tabella1[[#This Row],[R.D.]],2)</f>
        <v>43.8</v>
      </c>
      <c r="P749" s="1">
        <f>ROUND(Tabella1[[#This Row],[2019]],2)</f>
        <v>112.66</v>
      </c>
      <c r="Q749" s="1">
        <f>ROUND(Tabella1[[#This Row],[2018]],2)</f>
        <v>111.56</v>
      </c>
      <c r="R749" s="1">
        <f>ROUND(Tabella1[[#This Row],[2017]],2)</f>
        <v>110.61</v>
      </c>
      <c r="S749" s="1">
        <f>ROUND(Tabella1[[#This Row],[2016]],2)</f>
        <v>110.22</v>
      </c>
      <c r="T749" s="1">
        <f>ROUND(Tabella1[[#This Row],[2015]],2)</f>
        <v>110.22</v>
      </c>
      <c r="U749" s="1">
        <f>ROUND(Tabella1[[#This Row],[2014]],2)</f>
        <v>110.3</v>
      </c>
      <c r="V749" s="1">
        <f>SUM(Tabella1[[#This Row],[Canone 2019]:[Canone 2014]])</f>
        <v>665.56999999999994</v>
      </c>
    </row>
    <row r="750" spans="1:22" x14ac:dyDescent="0.25">
      <c r="A750" s="1" t="s">
        <v>802</v>
      </c>
      <c r="E750" s="1" t="s">
        <v>32</v>
      </c>
      <c r="F750" s="1" t="s">
        <v>167</v>
      </c>
      <c r="G750" s="1" t="s">
        <v>1311</v>
      </c>
      <c r="H750">
        <v>2.1800000000000002</v>
      </c>
      <c r="I750" s="2">
        <f>Tabella1[[#This Row],[R.D.]]*1.8*1.429</f>
        <v>5.6073960000000005</v>
      </c>
      <c r="J750" s="1">
        <f>Tabella1[[#This Row],[R.D.]]*1.8*1.415</f>
        <v>5.5524600000000008</v>
      </c>
      <c r="K750" s="1">
        <f>Tabella1[[#This Row],[R.D.]]*1.8*1.403</f>
        <v>5.5053720000000004</v>
      </c>
      <c r="L750" s="1">
        <f>Tabella1[[#This Row],[R.D.]]*1.8*1.398</f>
        <v>5.4857519999999997</v>
      </c>
      <c r="M750" s="1">
        <f>Tabella1[[#This Row],[R.D.]]*1.8*1.398</f>
        <v>5.4857519999999997</v>
      </c>
      <c r="N750" s="1">
        <f>Tabella1[[#This Row],[R.D.]]*1.8*1.399</f>
        <v>5.4896760000000002</v>
      </c>
      <c r="O750" s="1">
        <f>ROUND(Tabella1[[#This Row],[R.D.]],2)</f>
        <v>2.1800000000000002</v>
      </c>
      <c r="P750" s="1">
        <f>ROUND(Tabella1[[#This Row],[2019]],2)</f>
        <v>5.61</v>
      </c>
      <c r="Q750" s="1">
        <f>ROUND(Tabella1[[#This Row],[2018]],2)</f>
        <v>5.55</v>
      </c>
      <c r="R750" s="1">
        <f>ROUND(Tabella1[[#This Row],[2017]],2)</f>
        <v>5.51</v>
      </c>
      <c r="S750" s="1">
        <f>ROUND(Tabella1[[#This Row],[2016]],2)</f>
        <v>5.49</v>
      </c>
      <c r="T750" s="1">
        <f>ROUND(Tabella1[[#This Row],[2015]],2)</f>
        <v>5.49</v>
      </c>
      <c r="U750" s="1">
        <f>ROUND(Tabella1[[#This Row],[2014]],2)</f>
        <v>5.49</v>
      </c>
      <c r="V750" s="1">
        <f>SUM(Tabella1[[#This Row],[Canone 2019]:[Canone 2014]])</f>
        <v>33.140000000000008</v>
      </c>
    </row>
    <row r="751" spans="1:22" x14ac:dyDescent="0.25">
      <c r="A751" s="1" t="s">
        <v>804</v>
      </c>
      <c r="E751" s="1" t="s">
        <v>32</v>
      </c>
      <c r="F751" s="1" t="s">
        <v>170</v>
      </c>
      <c r="G751" s="1" t="s">
        <v>1312</v>
      </c>
      <c r="H751">
        <v>25.2</v>
      </c>
      <c r="I751" s="2">
        <f>Tabella1[[#This Row],[R.D.]]*1.8*1.429</f>
        <v>64.81944</v>
      </c>
      <c r="J751" s="1">
        <f>Tabella1[[#This Row],[R.D.]]*1.8*1.415</f>
        <v>64.184399999999997</v>
      </c>
      <c r="K751" s="1">
        <f>Tabella1[[#This Row],[R.D.]]*1.8*1.403</f>
        <v>63.640079999999998</v>
      </c>
      <c r="L751" s="1">
        <f>Tabella1[[#This Row],[R.D.]]*1.8*1.398</f>
        <v>63.413279999999993</v>
      </c>
      <c r="M751" s="1">
        <f>Tabella1[[#This Row],[R.D.]]*1.8*1.398</f>
        <v>63.413279999999993</v>
      </c>
      <c r="N751" s="1">
        <f>Tabella1[[#This Row],[R.D.]]*1.8*1.399</f>
        <v>63.458640000000003</v>
      </c>
      <c r="O751" s="1">
        <f>ROUND(Tabella1[[#This Row],[R.D.]],2)</f>
        <v>25.2</v>
      </c>
      <c r="P751" s="1">
        <f>ROUND(Tabella1[[#This Row],[2019]],2)</f>
        <v>64.819999999999993</v>
      </c>
      <c r="Q751" s="1">
        <f>ROUND(Tabella1[[#This Row],[2018]],2)</f>
        <v>64.180000000000007</v>
      </c>
      <c r="R751" s="1">
        <f>ROUND(Tabella1[[#This Row],[2017]],2)</f>
        <v>63.64</v>
      </c>
      <c r="S751" s="1">
        <f>ROUND(Tabella1[[#This Row],[2016]],2)</f>
        <v>63.41</v>
      </c>
      <c r="T751" s="1">
        <f>ROUND(Tabella1[[#This Row],[2015]],2)</f>
        <v>63.41</v>
      </c>
      <c r="U751" s="1">
        <f>ROUND(Tabella1[[#This Row],[2014]],2)</f>
        <v>63.46</v>
      </c>
      <c r="V751" s="1">
        <f>SUM(Tabella1[[#This Row],[Canone 2019]:[Canone 2014]])</f>
        <v>382.9199999999999</v>
      </c>
    </row>
    <row r="752" spans="1:22" x14ac:dyDescent="0.25">
      <c r="A752" s="1" t="s">
        <v>805</v>
      </c>
      <c r="E752" s="1" t="s">
        <v>32</v>
      </c>
      <c r="F752" s="1" t="s">
        <v>172</v>
      </c>
      <c r="G752" s="1" t="s">
        <v>1313</v>
      </c>
      <c r="H752">
        <v>1.95</v>
      </c>
      <c r="I752" s="2">
        <f>Tabella1[[#This Row],[R.D.]]*1.8*1.429</f>
        <v>5.01579</v>
      </c>
      <c r="J752" s="1">
        <f>Tabella1[[#This Row],[R.D.]]*1.8*1.415</f>
        <v>4.9666499999999996</v>
      </c>
      <c r="K752" s="1">
        <f>Tabella1[[#This Row],[R.D.]]*1.8*1.403</f>
        <v>4.9245299999999999</v>
      </c>
      <c r="L752" s="1">
        <f>Tabella1[[#This Row],[R.D.]]*1.8*1.398</f>
        <v>4.906979999999999</v>
      </c>
      <c r="M752" s="1">
        <f>Tabella1[[#This Row],[R.D.]]*1.8*1.398</f>
        <v>4.906979999999999</v>
      </c>
      <c r="N752" s="1">
        <f>Tabella1[[#This Row],[R.D.]]*1.8*1.399</f>
        <v>4.9104899999999994</v>
      </c>
      <c r="O752" s="1">
        <f>ROUND(Tabella1[[#This Row],[R.D.]],2)</f>
        <v>1.95</v>
      </c>
      <c r="P752" s="1">
        <f>ROUND(Tabella1[[#This Row],[2019]],2)</f>
        <v>5.0199999999999996</v>
      </c>
      <c r="Q752" s="1">
        <f>ROUND(Tabella1[[#This Row],[2018]],2)</f>
        <v>4.97</v>
      </c>
      <c r="R752" s="1">
        <f>ROUND(Tabella1[[#This Row],[2017]],2)</f>
        <v>4.92</v>
      </c>
      <c r="S752" s="1">
        <f>ROUND(Tabella1[[#This Row],[2016]],2)</f>
        <v>4.91</v>
      </c>
      <c r="T752" s="1">
        <f>ROUND(Tabella1[[#This Row],[2015]],2)</f>
        <v>4.91</v>
      </c>
      <c r="U752" s="1">
        <f>ROUND(Tabella1[[#This Row],[2014]],2)</f>
        <v>4.91</v>
      </c>
      <c r="V752" s="1">
        <f>SUM(Tabella1[[#This Row],[Canone 2019]:[Canone 2014]])</f>
        <v>29.64</v>
      </c>
    </row>
    <row r="753" spans="1:22" x14ac:dyDescent="0.25">
      <c r="A753" s="1" t="s">
        <v>485</v>
      </c>
      <c r="E753" s="1" t="s">
        <v>32</v>
      </c>
      <c r="F753" s="1" t="s">
        <v>174</v>
      </c>
      <c r="G753" s="1" t="s">
        <v>1314</v>
      </c>
      <c r="H753">
        <v>3.67</v>
      </c>
      <c r="I753" s="2">
        <f>Tabella1[[#This Row],[R.D.]]*1.8*1.429</f>
        <v>9.4399739999999994</v>
      </c>
      <c r="J753" s="1">
        <f>Tabella1[[#This Row],[R.D.]]*1.8*1.415</f>
        <v>9.3474900000000005</v>
      </c>
      <c r="K753" s="1">
        <f>Tabella1[[#This Row],[R.D.]]*1.8*1.403</f>
        <v>9.2682179999999992</v>
      </c>
      <c r="L753" s="1">
        <f>Tabella1[[#This Row],[R.D.]]*1.8*1.398</f>
        <v>9.2351879999999991</v>
      </c>
      <c r="M753" s="1">
        <f>Tabella1[[#This Row],[R.D.]]*1.8*1.398</f>
        <v>9.2351879999999991</v>
      </c>
      <c r="N753" s="1">
        <f>Tabella1[[#This Row],[R.D.]]*1.8*1.399</f>
        <v>9.2417940000000005</v>
      </c>
      <c r="O753" s="1">
        <f>ROUND(Tabella1[[#This Row],[R.D.]],2)</f>
        <v>3.67</v>
      </c>
      <c r="P753" s="1">
        <f>ROUND(Tabella1[[#This Row],[2019]],2)</f>
        <v>9.44</v>
      </c>
      <c r="Q753" s="1">
        <f>ROUND(Tabella1[[#This Row],[2018]],2)</f>
        <v>9.35</v>
      </c>
      <c r="R753" s="1">
        <f>ROUND(Tabella1[[#This Row],[2017]],2)</f>
        <v>9.27</v>
      </c>
      <c r="S753" s="1">
        <f>ROUND(Tabella1[[#This Row],[2016]],2)</f>
        <v>9.24</v>
      </c>
      <c r="T753" s="1">
        <f>ROUND(Tabella1[[#This Row],[2015]],2)</f>
        <v>9.24</v>
      </c>
      <c r="U753" s="1">
        <f>ROUND(Tabella1[[#This Row],[2014]],2)</f>
        <v>9.24</v>
      </c>
      <c r="V753" s="1">
        <f>SUM(Tabella1[[#This Row],[Canone 2019]:[Canone 2014]])</f>
        <v>55.78</v>
      </c>
    </row>
    <row r="754" spans="1:22" x14ac:dyDescent="0.25">
      <c r="A754" s="1" t="s">
        <v>806</v>
      </c>
      <c r="E754" s="1" t="s">
        <v>32</v>
      </c>
      <c r="F754" s="1" t="s">
        <v>925</v>
      </c>
      <c r="G754" s="1" t="s">
        <v>1315</v>
      </c>
      <c r="H754">
        <v>0.64</v>
      </c>
      <c r="I754" s="2">
        <f>Tabella1[[#This Row],[R.D.]]*1.8*1.429</f>
        <v>1.6462080000000003</v>
      </c>
      <c r="J754" s="1">
        <f>Tabella1[[#This Row],[R.D.]]*1.8*1.415</f>
        <v>1.6300800000000002</v>
      </c>
      <c r="K754" s="1">
        <f>Tabella1[[#This Row],[R.D.]]*1.8*1.403</f>
        <v>1.6162560000000001</v>
      </c>
      <c r="L754" s="1">
        <f>Tabella1[[#This Row],[R.D.]]*1.8*1.398</f>
        <v>1.6104960000000001</v>
      </c>
      <c r="M754" s="1">
        <f>Tabella1[[#This Row],[R.D.]]*1.8*1.398</f>
        <v>1.6104960000000001</v>
      </c>
      <c r="N754" s="1">
        <f>Tabella1[[#This Row],[R.D.]]*1.8*1.399</f>
        <v>1.6116480000000002</v>
      </c>
      <c r="O754" s="1">
        <f>ROUND(Tabella1[[#This Row],[R.D.]],2)</f>
        <v>0.64</v>
      </c>
      <c r="P754" s="1">
        <f>ROUND(Tabella1[[#This Row],[2019]],2)</f>
        <v>1.65</v>
      </c>
      <c r="Q754" s="1">
        <f>ROUND(Tabella1[[#This Row],[2018]],2)</f>
        <v>1.63</v>
      </c>
      <c r="R754" s="1">
        <f>ROUND(Tabella1[[#This Row],[2017]],2)</f>
        <v>1.62</v>
      </c>
      <c r="S754" s="1">
        <f>ROUND(Tabella1[[#This Row],[2016]],2)</f>
        <v>1.61</v>
      </c>
      <c r="T754" s="1">
        <f>ROUND(Tabella1[[#This Row],[2015]],2)</f>
        <v>1.61</v>
      </c>
      <c r="U754" s="1">
        <f>ROUND(Tabella1[[#This Row],[2014]],2)</f>
        <v>1.61</v>
      </c>
      <c r="V754" s="1">
        <f>SUM(Tabella1[[#This Row],[Canone 2019]:[Canone 2014]])</f>
        <v>9.73</v>
      </c>
    </row>
    <row r="755" spans="1:22" x14ac:dyDescent="0.25">
      <c r="A755" s="1" t="s">
        <v>809</v>
      </c>
      <c r="E755" s="1" t="s">
        <v>32</v>
      </c>
      <c r="F755" s="1" t="s">
        <v>175</v>
      </c>
      <c r="G755" s="1" t="s">
        <v>1316</v>
      </c>
      <c r="H755">
        <v>10.6</v>
      </c>
      <c r="I755" s="2">
        <f>Tabella1[[#This Row],[R.D.]]*1.8*1.429</f>
        <v>27.265319999999999</v>
      </c>
      <c r="J755" s="1">
        <f>Tabella1[[#This Row],[R.D.]]*1.8*1.415</f>
        <v>26.998199999999997</v>
      </c>
      <c r="K755" s="1">
        <f>Tabella1[[#This Row],[R.D.]]*1.8*1.403</f>
        <v>26.769239999999996</v>
      </c>
      <c r="L755" s="1">
        <f>Tabella1[[#This Row],[R.D.]]*1.8*1.398</f>
        <v>26.673839999999995</v>
      </c>
      <c r="M755" s="1">
        <f>Tabella1[[#This Row],[R.D.]]*1.8*1.398</f>
        <v>26.673839999999995</v>
      </c>
      <c r="N755" s="1">
        <f>Tabella1[[#This Row],[R.D.]]*1.8*1.399</f>
        <v>26.692919999999997</v>
      </c>
      <c r="O755" s="1">
        <f>ROUND(Tabella1[[#This Row],[R.D.]],2)</f>
        <v>10.6</v>
      </c>
      <c r="P755" s="1">
        <f>ROUND(Tabella1[[#This Row],[2019]],2)</f>
        <v>27.27</v>
      </c>
      <c r="Q755" s="1">
        <f>ROUND(Tabella1[[#This Row],[2018]],2)</f>
        <v>27</v>
      </c>
      <c r="R755" s="1">
        <f>ROUND(Tabella1[[#This Row],[2017]],2)</f>
        <v>26.77</v>
      </c>
      <c r="S755" s="1">
        <f>ROUND(Tabella1[[#This Row],[2016]],2)</f>
        <v>26.67</v>
      </c>
      <c r="T755" s="1">
        <f>ROUND(Tabella1[[#This Row],[2015]],2)</f>
        <v>26.67</v>
      </c>
      <c r="U755" s="1">
        <f>ROUND(Tabella1[[#This Row],[2014]],2)</f>
        <v>26.69</v>
      </c>
      <c r="V755" s="1">
        <f>SUM(Tabella1[[#This Row],[Canone 2019]:[Canone 2014]])</f>
        <v>161.07</v>
      </c>
    </row>
    <row r="756" spans="1:22" x14ac:dyDescent="0.25">
      <c r="A756" s="1" t="s">
        <v>1185</v>
      </c>
      <c r="E756" s="1" t="s">
        <v>32</v>
      </c>
      <c r="F756" s="1" t="s">
        <v>177</v>
      </c>
      <c r="G756" s="1" t="s">
        <v>1317</v>
      </c>
      <c r="H756">
        <v>0.82</v>
      </c>
      <c r="I756" s="2">
        <f>Tabella1[[#This Row],[R.D.]]*1.8*1.429</f>
        <v>2.1092040000000001</v>
      </c>
      <c r="J756" s="1">
        <f>Tabella1[[#This Row],[R.D.]]*1.8*1.415</f>
        <v>2.0885400000000001</v>
      </c>
      <c r="K756" s="1">
        <f>Tabella1[[#This Row],[R.D.]]*1.8*1.403</f>
        <v>2.0708280000000001</v>
      </c>
      <c r="L756" s="1">
        <f>Tabella1[[#This Row],[R.D.]]*1.8*1.398</f>
        <v>2.0634479999999997</v>
      </c>
      <c r="M756" s="1">
        <f>Tabella1[[#This Row],[R.D.]]*1.8*1.398</f>
        <v>2.0634479999999997</v>
      </c>
      <c r="N756" s="1">
        <f>Tabella1[[#This Row],[R.D.]]*1.8*1.399</f>
        <v>2.064924</v>
      </c>
      <c r="O756" s="1">
        <f>ROUND(Tabella1[[#This Row],[R.D.]],2)</f>
        <v>0.82</v>
      </c>
      <c r="P756" s="1">
        <f>ROUND(Tabella1[[#This Row],[2019]],2)</f>
        <v>2.11</v>
      </c>
      <c r="Q756" s="1">
        <f>ROUND(Tabella1[[#This Row],[2018]],2)</f>
        <v>2.09</v>
      </c>
      <c r="R756" s="1">
        <f>ROUND(Tabella1[[#This Row],[2017]],2)</f>
        <v>2.0699999999999998</v>
      </c>
      <c r="S756" s="1">
        <f>ROUND(Tabella1[[#This Row],[2016]],2)</f>
        <v>2.06</v>
      </c>
      <c r="T756" s="1">
        <f>ROUND(Tabella1[[#This Row],[2015]],2)</f>
        <v>2.06</v>
      </c>
      <c r="U756" s="1">
        <f>ROUND(Tabella1[[#This Row],[2014]],2)</f>
        <v>2.06</v>
      </c>
      <c r="V756" s="1">
        <f>SUM(Tabella1[[#This Row],[Canone 2019]:[Canone 2014]])</f>
        <v>12.450000000000001</v>
      </c>
    </row>
    <row r="757" spans="1:22" x14ac:dyDescent="0.25">
      <c r="A757" s="1" t="s">
        <v>1186</v>
      </c>
      <c r="E757" s="1" t="s">
        <v>32</v>
      </c>
      <c r="F757" s="1" t="s">
        <v>178</v>
      </c>
      <c r="G757" s="1" t="s">
        <v>1318</v>
      </c>
      <c r="H757">
        <v>65.430000000000007</v>
      </c>
      <c r="I757" s="2">
        <f>Tabella1[[#This Row],[R.D.]]*1.8*1.429</f>
        <v>168.29904600000003</v>
      </c>
      <c r="J757" s="1">
        <f>Tabella1[[#This Row],[R.D.]]*1.8*1.415</f>
        <v>166.65021000000002</v>
      </c>
      <c r="K757" s="1">
        <f>Tabella1[[#This Row],[R.D.]]*1.8*1.403</f>
        <v>165.23692200000002</v>
      </c>
      <c r="L757" s="1">
        <f>Tabella1[[#This Row],[R.D.]]*1.8*1.398</f>
        <v>164.64805200000001</v>
      </c>
      <c r="M757" s="1">
        <f>Tabella1[[#This Row],[R.D.]]*1.8*1.398</f>
        <v>164.64805200000001</v>
      </c>
      <c r="N757" s="1">
        <f>Tabella1[[#This Row],[R.D.]]*1.8*1.399</f>
        <v>164.76582600000003</v>
      </c>
      <c r="O757" s="1">
        <f>ROUND(Tabella1[[#This Row],[R.D.]],2)</f>
        <v>65.430000000000007</v>
      </c>
      <c r="P757" s="1">
        <f>ROUND(Tabella1[[#This Row],[2019]],2)</f>
        <v>168.3</v>
      </c>
      <c r="Q757" s="1">
        <f>ROUND(Tabella1[[#This Row],[2018]],2)</f>
        <v>166.65</v>
      </c>
      <c r="R757" s="1">
        <f>ROUND(Tabella1[[#This Row],[2017]],2)</f>
        <v>165.24</v>
      </c>
      <c r="S757" s="1">
        <f>ROUND(Tabella1[[#This Row],[2016]],2)</f>
        <v>164.65</v>
      </c>
      <c r="T757" s="1">
        <f>ROUND(Tabella1[[#This Row],[2015]],2)</f>
        <v>164.65</v>
      </c>
      <c r="U757" s="1">
        <f>ROUND(Tabella1[[#This Row],[2014]],2)</f>
        <v>164.77</v>
      </c>
      <c r="V757" s="1">
        <f>SUM(Tabella1[[#This Row],[Canone 2019]:[Canone 2014]])</f>
        <v>994.26</v>
      </c>
    </row>
    <row r="758" spans="1:22" x14ac:dyDescent="0.25">
      <c r="A758" s="1" t="s">
        <v>1187</v>
      </c>
      <c r="E758" s="1" t="s">
        <v>32</v>
      </c>
      <c r="F758" s="1" t="s">
        <v>20</v>
      </c>
      <c r="G758" s="1" t="s">
        <v>1319</v>
      </c>
      <c r="H758">
        <v>10.15</v>
      </c>
      <c r="I758" s="2">
        <f>Tabella1[[#This Row],[R.D.]]*1.8*1.429</f>
        <v>26.10783</v>
      </c>
      <c r="J758" s="1">
        <f>Tabella1[[#This Row],[R.D.]]*1.8*1.415</f>
        <v>25.852049999999998</v>
      </c>
      <c r="K758" s="1">
        <f>Tabella1[[#This Row],[R.D.]]*1.8*1.403</f>
        <v>25.632809999999999</v>
      </c>
      <c r="L758" s="1">
        <f>Tabella1[[#This Row],[R.D.]]*1.8*1.398</f>
        <v>25.541459999999997</v>
      </c>
      <c r="M758" s="1">
        <f>Tabella1[[#This Row],[R.D.]]*1.8*1.398</f>
        <v>25.541459999999997</v>
      </c>
      <c r="N758" s="1">
        <f>Tabella1[[#This Row],[R.D.]]*1.8*1.399</f>
        <v>25.559729999999998</v>
      </c>
      <c r="O758" s="1">
        <f>ROUND(Tabella1[[#This Row],[R.D.]],2)</f>
        <v>10.15</v>
      </c>
      <c r="P758" s="1">
        <f>ROUND(Tabella1[[#This Row],[2019]],2)</f>
        <v>26.11</v>
      </c>
      <c r="Q758" s="1">
        <f>ROUND(Tabella1[[#This Row],[2018]],2)</f>
        <v>25.85</v>
      </c>
      <c r="R758" s="1">
        <f>ROUND(Tabella1[[#This Row],[2017]],2)</f>
        <v>25.63</v>
      </c>
      <c r="S758" s="1">
        <f>ROUND(Tabella1[[#This Row],[2016]],2)</f>
        <v>25.54</v>
      </c>
      <c r="T758" s="1">
        <f>ROUND(Tabella1[[#This Row],[2015]],2)</f>
        <v>25.54</v>
      </c>
      <c r="U758" s="1">
        <f>ROUND(Tabella1[[#This Row],[2014]],2)</f>
        <v>25.56</v>
      </c>
      <c r="V758" s="1">
        <f>SUM(Tabella1[[#This Row],[Canone 2019]:[Canone 2014]])</f>
        <v>154.22999999999999</v>
      </c>
    </row>
    <row r="759" spans="1:22" x14ac:dyDescent="0.25">
      <c r="A759" s="1" t="s">
        <v>1188</v>
      </c>
      <c r="E759" s="1" t="s">
        <v>32</v>
      </c>
      <c r="F759" s="1" t="s">
        <v>181</v>
      </c>
      <c r="G759" s="1" t="s">
        <v>1320</v>
      </c>
      <c r="H759">
        <v>7.67</v>
      </c>
      <c r="I759" s="2">
        <f>Tabella1[[#This Row],[R.D.]]*1.8*1.429</f>
        <v>19.728774000000001</v>
      </c>
      <c r="J759" s="1">
        <f>Tabella1[[#This Row],[R.D.]]*1.8*1.415</f>
        <v>19.535490000000003</v>
      </c>
      <c r="K759" s="1">
        <f>Tabella1[[#This Row],[R.D.]]*1.8*1.403</f>
        <v>19.369818000000002</v>
      </c>
      <c r="L759" s="1">
        <f>Tabella1[[#This Row],[R.D.]]*1.8*1.398</f>
        <v>19.300788000000001</v>
      </c>
      <c r="M759" s="1">
        <f>Tabella1[[#This Row],[R.D.]]*1.8*1.398</f>
        <v>19.300788000000001</v>
      </c>
      <c r="N759" s="1">
        <f>Tabella1[[#This Row],[R.D.]]*1.8*1.399</f>
        <v>19.314594000000003</v>
      </c>
      <c r="O759" s="1">
        <f>ROUND(Tabella1[[#This Row],[R.D.]],2)</f>
        <v>7.67</v>
      </c>
      <c r="P759" s="1">
        <f>ROUND(Tabella1[[#This Row],[2019]],2)</f>
        <v>19.73</v>
      </c>
      <c r="Q759" s="1">
        <f>ROUND(Tabella1[[#This Row],[2018]],2)</f>
        <v>19.54</v>
      </c>
      <c r="R759" s="1">
        <f>ROUND(Tabella1[[#This Row],[2017]],2)</f>
        <v>19.37</v>
      </c>
      <c r="S759" s="1">
        <f>ROUND(Tabella1[[#This Row],[2016]],2)</f>
        <v>19.3</v>
      </c>
      <c r="T759" s="1">
        <f>ROUND(Tabella1[[#This Row],[2015]],2)</f>
        <v>19.3</v>
      </c>
      <c r="U759" s="1">
        <f>ROUND(Tabella1[[#This Row],[2014]],2)</f>
        <v>19.309999999999999</v>
      </c>
      <c r="V759" s="1">
        <f>SUM(Tabella1[[#This Row],[Canone 2019]:[Canone 2014]])</f>
        <v>116.55</v>
      </c>
    </row>
    <row r="760" spans="1:22" x14ac:dyDescent="0.25">
      <c r="A760" s="1" t="s">
        <v>1189</v>
      </c>
      <c r="E760" s="1" t="s">
        <v>32</v>
      </c>
      <c r="F760" s="1" t="s">
        <v>182</v>
      </c>
      <c r="G760" s="1" t="s">
        <v>1321</v>
      </c>
      <c r="H760">
        <v>3.96</v>
      </c>
      <c r="I760" s="2">
        <f>Tabella1[[#This Row],[R.D.]]*1.8*1.429</f>
        <v>10.185912</v>
      </c>
      <c r="J760" s="1">
        <f>Tabella1[[#This Row],[R.D.]]*1.8*1.415</f>
        <v>10.086120000000001</v>
      </c>
      <c r="K760" s="1">
        <f>Tabella1[[#This Row],[R.D.]]*1.8*1.403</f>
        <v>10.000584</v>
      </c>
      <c r="L760" s="1">
        <f>Tabella1[[#This Row],[R.D.]]*1.8*1.398</f>
        <v>9.9649439999999991</v>
      </c>
      <c r="M760" s="1">
        <f>Tabella1[[#This Row],[R.D.]]*1.8*1.398</f>
        <v>9.9649439999999991</v>
      </c>
      <c r="N760" s="1">
        <f>Tabella1[[#This Row],[R.D.]]*1.8*1.399</f>
        <v>9.9720720000000007</v>
      </c>
      <c r="O760" s="1">
        <f>ROUND(Tabella1[[#This Row],[R.D.]],2)</f>
        <v>3.96</v>
      </c>
      <c r="P760" s="1">
        <f>ROUND(Tabella1[[#This Row],[2019]],2)</f>
        <v>10.19</v>
      </c>
      <c r="Q760" s="1">
        <f>ROUND(Tabella1[[#This Row],[2018]],2)</f>
        <v>10.09</v>
      </c>
      <c r="R760" s="1">
        <f>ROUND(Tabella1[[#This Row],[2017]],2)</f>
        <v>10</v>
      </c>
      <c r="S760" s="1">
        <f>ROUND(Tabella1[[#This Row],[2016]],2)</f>
        <v>9.9600000000000009</v>
      </c>
      <c r="T760" s="1">
        <f>ROUND(Tabella1[[#This Row],[2015]],2)</f>
        <v>9.9600000000000009</v>
      </c>
      <c r="U760" s="1">
        <f>ROUND(Tabella1[[#This Row],[2014]],2)</f>
        <v>9.9700000000000006</v>
      </c>
      <c r="V760" s="1">
        <f>SUM(Tabella1[[#This Row],[Canone 2019]:[Canone 2014]])</f>
        <v>60.17</v>
      </c>
    </row>
    <row r="761" spans="1:22" x14ac:dyDescent="0.25">
      <c r="A761" s="1" t="s">
        <v>1190</v>
      </c>
      <c r="E761" s="1" t="s">
        <v>32</v>
      </c>
      <c r="F761" s="1" t="s">
        <v>184</v>
      </c>
      <c r="G761" s="1" t="s">
        <v>1322</v>
      </c>
      <c r="H761">
        <v>5.73</v>
      </c>
      <c r="I761" s="2">
        <f>Tabella1[[#This Row],[R.D.]]*1.8*1.429</f>
        <v>14.738706000000002</v>
      </c>
      <c r="J761" s="1">
        <f>Tabella1[[#This Row],[R.D.]]*1.8*1.415</f>
        <v>14.594310000000004</v>
      </c>
      <c r="K761" s="1">
        <f>Tabella1[[#This Row],[R.D.]]*1.8*1.403</f>
        <v>14.470542000000004</v>
      </c>
      <c r="L761" s="1">
        <f>Tabella1[[#This Row],[R.D.]]*1.8*1.398</f>
        <v>14.418972000000002</v>
      </c>
      <c r="M761" s="1">
        <f>Tabella1[[#This Row],[R.D.]]*1.8*1.398</f>
        <v>14.418972000000002</v>
      </c>
      <c r="N761" s="1">
        <f>Tabella1[[#This Row],[R.D.]]*1.8*1.399</f>
        <v>14.429286000000003</v>
      </c>
      <c r="O761" s="1">
        <f>ROUND(Tabella1[[#This Row],[R.D.]],2)</f>
        <v>5.73</v>
      </c>
      <c r="P761" s="1">
        <f>ROUND(Tabella1[[#This Row],[2019]],2)</f>
        <v>14.74</v>
      </c>
      <c r="Q761" s="1">
        <f>ROUND(Tabella1[[#This Row],[2018]],2)</f>
        <v>14.59</v>
      </c>
      <c r="R761" s="1">
        <f>ROUND(Tabella1[[#This Row],[2017]],2)</f>
        <v>14.47</v>
      </c>
      <c r="S761" s="1">
        <f>ROUND(Tabella1[[#This Row],[2016]],2)</f>
        <v>14.42</v>
      </c>
      <c r="T761" s="1">
        <f>ROUND(Tabella1[[#This Row],[2015]],2)</f>
        <v>14.42</v>
      </c>
      <c r="U761" s="1">
        <f>ROUND(Tabella1[[#This Row],[2014]],2)</f>
        <v>14.43</v>
      </c>
      <c r="V761" s="1">
        <f>SUM(Tabella1[[#This Row],[Canone 2019]:[Canone 2014]])</f>
        <v>87.07</v>
      </c>
    </row>
    <row r="762" spans="1:22" x14ac:dyDescent="0.25">
      <c r="A762" s="1" t="s">
        <v>1191</v>
      </c>
      <c r="E762" s="1" t="s">
        <v>32</v>
      </c>
      <c r="F762" s="1" t="s">
        <v>188</v>
      </c>
      <c r="G762" s="1" t="s">
        <v>1323</v>
      </c>
      <c r="H762">
        <v>66.900000000000006</v>
      </c>
      <c r="I762" s="2">
        <f>Tabella1[[#This Row],[R.D.]]*1.8*1.429</f>
        <v>172.08018000000004</v>
      </c>
      <c r="J762" s="1">
        <f>Tabella1[[#This Row],[R.D.]]*1.8*1.415</f>
        <v>170.39430000000002</v>
      </c>
      <c r="K762" s="1">
        <f>Tabella1[[#This Row],[R.D.]]*1.8*1.403</f>
        <v>168.94926000000004</v>
      </c>
      <c r="L762" s="1">
        <f>Tabella1[[#This Row],[R.D.]]*1.8*1.398</f>
        <v>168.34716</v>
      </c>
      <c r="M762" s="1">
        <f>Tabella1[[#This Row],[R.D.]]*1.8*1.398</f>
        <v>168.34716</v>
      </c>
      <c r="N762" s="1">
        <f>Tabella1[[#This Row],[R.D.]]*1.8*1.399</f>
        <v>168.46758000000003</v>
      </c>
      <c r="O762" s="1">
        <f>ROUND(Tabella1[[#This Row],[R.D.]],2)</f>
        <v>66.900000000000006</v>
      </c>
      <c r="P762" s="1">
        <f>ROUND(Tabella1[[#This Row],[2019]],2)</f>
        <v>172.08</v>
      </c>
      <c r="Q762" s="1">
        <f>ROUND(Tabella1[[#This Row],[2018]],2)</f>
        <v>170.39</v>
      </c>
      <c r="R762" s="1">
        <f>ROUND(Tabella1[[#This Row],[2017]],2)</f>
        <v>168.95</v>
      </c>
      <c r="S762" s="1">
        <f>ROUND(Tabella1[[#This Row],[2016]],2)</f>
        <v>168.35</v>
      </c>
      <c r="T762" s="1">
        <f>ROUND(Tabella1[[#This Row],[2015]],2)</f>
        <v>168.35</v>
      </c>
      <c r="U762" s="1">
        <f>ROUND(Tabella1[[#This Row],[2014]],2)</f>
        <v>168.47</v>
      </c>
      <c r="V762" s="1">
        <f>SUM(Tabella1[[#This Row],[Canone 2019]:[Canone 2014]])</f>
        <v>1016.59</v>
      </c>
    </row>
    <row r="763" spans="1:22" x14ac:dyDescent="0.25">
      <c r="A763" s="1" t="s">
        <v>1192</v>
      </c>
      <c r="E763" s="1" t="s">
        <v>32</v>
      </c>
      <c r="F763" s="1" t="s">
        <v>191</v>
      </c>
      <c r="G763" s="1" t="s">
        <v>1324</v>
      </c>
      <c r="H763">
        <v>12.07</v>
      </c>
      <c r="I763" s="2">
        <f>Tabella1[[#This Row],[R.D.]]*1.8*1.429</f>
        <v>31.046454000000004</v>
      </c>
      <c r="J763" s="1">
        <f>Tabella1[[#This Row],[R.D.]]*1.8*1.415</f>
        <v>30.742290000000004</v>
      </c>
      <c r="K763" s="1">
        <f>Tabella1[[#This Row],[R.D.]]*1.8*1.403</f>
        <v>30.481578000000003</v>
      </c>
      <c r="L763" s="1">
        <f>Tabella1[[#This Row],[R.D.]]*1.8*1.398</f>
        <v>30.372948000000001</v>
      </c>
      <c r="M763" s="1">
        <f>Tabella1[[#This Row],[R.D.]]*1.8*1.398</f>
        <v>30.372948000000001</v>
      </c>
      <c r="N763" s="1">
        <f>Tabella1[[#This Row],[R.D.]]*1.8*1.399</f>
        <v>30.394674000000006</v>
      </c>
      <c r="O763" s="1">
        <f>ROUND(Tabella1[[#This Row],[R.D.]],2)</f>
        <v>12.07</v>
      </c>
      <c r="P763" s="1">
        <f>ROUND(Tabella1[[#This Row],[2019]],2)</f>
        <v>31.05</v>
      </c>
      <c r="Q763" s="1">
        <f>ROUND(Tabella1[[#This Row],[2018]],2)</f>
        <v>30.74</v>
      </c>
      <c r="R763" s="1">
        <f>ROUND(Tabella1[[#This Row],[2017]],2)</f>
        <v>30.48</v>
      </c>
      <c r="S763" s="1">
        <f>ROUND(Tabella1[[#This Row],[2016]],2)</f>
        <v>30.37</v>
      </c>
      <c r="T763" s="1">
        <f>ROUND(Tabella1[[#This Row],[2015]],2)</f>
        <v>30.37</v>
      </c>
      <c r="U763" s="1">
        <f>ROUND(Tabella1[[#This Row],[2014]],2)</f>
        <v>30.39</v>
      </c>
      <c r="V763" s="1">
        <f>SUM(Tabella1[[#This Row],[Canone 2019]:[Canone 2014]])</f>
        <v>183.39999999999998</v>
      </c>
    </row>
    <row r="764" spans="1:22" x14ac:dyDescent="0.25">
      <c r="A764" s="1" t="s">
        <v>811</v>
      </c>
      <c r="E764" s="1" t="s">
        <v>76</v>
      </c>
      <c r="F764" s="1" t="s">
        <v>1325</v>
      </c>
      <c r="G764" s="1" t="s">
        <v>1326</v>
      </c>
      <c r="H764">
        <v>6.83</v>
      </c>
      <c r="I764" s="2">
        <f>Tabella1[[#This Row],[R.D.]]*1.8*1.429</f>
        <v>17.568126000000003</v>
      </c>
      <c r="J764" s="1">
        <f>Tabella1[[#This Row],[R.D.]]*1.8*1.415</f>
        <v>17.39601</v>
      </c>
      <c r="K764" s="1">
        <f>Tabella1[[#This Row],[R.D.]]*1.8*1.403</f>
        <v>17.248482000000003</v>
      </c>
      <c r="L764" s="1">
        <f>Tabella1[[#This Row],[R.D.]]*1.8*1.398</f>
        <v>17.187011999999999</v>
      </c>
      <c r="M764" s="1">
        <f>Tabella1[[#This Row],[R.D.]]*1.8*1.398</f>
        <v>17.187011999999999</v>
      </c>
      <c r="N764" s="1">
        <f>Tabella1[[#This Row],[R.D.]]*1.8*1.399</f>
        <v>17.199306</v>
      </c>
      <c r="O764" s="1">
        <f>ROUND(Tabella1[[#This Row],[R.D.]],2)</f>
        <v>6.83</v>
      </c>
      <c r="P764" s="1">
        <f>ROUND(Tabella1[[#This Row],[2019]],2)</f>
        <v>17.57</v>
      </c>
      <c r="Q764" s="1">
        <f>ROUND(Tabella1[[#This Row],[2018]],2)</f>
        <v>17.399999999999999</v>
      </c>
      <c r="R764" s="1">
        <f>ROUND(Tabella1[[#This Row],[2017]],2)</f>
        <v>17.25</v>
      </c>
      <c r="S764" s="1">
        <f>ROUND(Tabella1[[#This Row],[2016]],2)</f>
        <v>17.190000000000001</v>
      </c>
      <c r="T764" s="1">
        <f>ROUND(Tabella1[[#This Row],[2015]],2)</f>
        <v>17.190000000000001</v>
      </c>
      <c r="U764" s="1">
        <f>ROUND(Tabella1[[#This Row],[2014]],2)</f>
        <v>17.2</v>
      </c>
      <c r="V764" s="1">
        <f>SUM(Tabella1[[#This Row],[Canone 2019]:[Canone 2014]])</f>
        <v>103.8</v>
      </c>
    </row>
    <row r="765" spans="1:22" x14ac:dyDescent="0.25">
      <c r="A765" s="1" t="s">
        <v>811</v>
      </c>
      <c r="E765" s="1" t="s">
        <v>76</v>
      </c>
      <c r="F765" s="1" t="s">
        <v>1327</v>
      </c>
      <c r="G765" s="1" t="s">
        <v>1328</v>
      </c>
      <c r="H765">
        <v>1.83</v>
      </c>
      <c r="I765" s="2">
        <f>Tabella1[[#This Row],[R.D.]]*1.8*1.429</f>
        <v>4.7071260000000006</v>
      </c>
      <c r="J765" s="1">
        <f>Tabella1[[#This Row],[R.D.]]*1.8*1.415</f>
        <v>4.6610100000000001</v>
      </c>
      <c r="K765" s="1">
        <f>Tabella1[[#This Row],[R.D.]]*1.8*1.403</f>
        <v>4.6214820000000003</v>
      </c>
      <c r="L765" s="1">
        <f>Tabella1[[#This Row],[R.D.]]*1.8*1.398</f>
        <v>4.6050119999999994</v>
      </c>
      <c r="M765" s="1">
        <f>Tabella1[[#This Row],[R.D.]]*1.8*1.398</f>
        <v>4.6050119999999994</v>
      </c>
      <c r="N765" s="1">
        <f>Tabella1[[#This Row],[R.D.]]*1.8*1.399</f>
        <v>4.6083059999999998</v>
      </c>
      <c r="O765" s="1">
        <f>ROUND(Tabella1[[#This Row],[R.D.]],2)</f>
        <v>1.83</v>
      </c>
      <c r="P765" s="1">
        <f>ROUND(Tabella1[[#This Row],[2019]],2)</f>
        <v>4.71</v>
      </c>
      <c r="Q765" s="1">
        <f>ROUND(Tabella1[[#This Row],[2018]],2)</f>
        <v>4.66</v>
      </c>
      <c r="R765" s="1">
        <f>ROUND(Tabella1[[#This Row],[2017]],2)</f>
        <v>4.62</v>
      </c>
      <c r="S765" s="1">
        <f>ROUND(Tabella1[[#This Row],[2016]],2)</f>
        <v>4.6100000000000003</v>
      </c>
      <c r="T765" s="1">
        <f>ROUND(Tabella1[[#This Row],[2015]],2)</f>
        <v>4.6100000000000003</v>
      </c>
      <c r="U765" s="1">
        <f>ROUND(Tabella1[[#This Row],[2014]],2)</f>
        <v>4.6100000000000003</v>
      </c>
      <c r="V765" s="1">
        <f>SUM(Tabella1[[#This Row],[Canone 2019]:[Canone 2014]])</f>
        <v>27.82</v>
      </c>
    </row>
    <row r="766" spans="1:22" x14ac:dyDescent="0.25">
      <c r="A766" s="1" t="s">
        <v>1193</v>
      </c>
      <c r="E766" s="1" t="s">
        <v>76</v>
      </c>
      <c r="F766" s="1" t="s">
        <v>161</v>
      </c>
      <c r="G766" s="1" t="s">
        <v>1329</v>
      </c>
      <c r="H766">
        <v>3.18</v>
      </c>
      <c r="I766" s="2">
        <f>Tabella1[[#This Row],[R.D.]]*1.8*1.429</f>
        <v>8.1795960000000001</v>
      </c>
      <c r="J766" s="1">
        <f>Tabella1[[#This Row],[R.D.]]*1.8*1.415</f>
        <v>8.0994600000000005</v>
      </c>
      <c r="K766" s="1">
        <f>Tabella1[[#This Row],[R.D.]]*1.8*1.403</f>
        <v>8.0307720000000007</v>
      </c>
      <c r="L766" s="1">
        <f>Tabella1[[#This Row],[R.D.]]*1.8*1.398</f>
        <v>8.0021520000000006</v>
      </c>
      <c r="M766" s="1">
        <f>Tabella1[[#This Row],[R.D.]]*1.8*1.398</f>
        <v>8.0021520000000006</v>
      </c>
      <c r="N766" s="1">
        <f>Tabella1[[#This Row],[R.D.]]*1.8*1.399</f>
        <v>8.0078759999999996</v>
      </c>
      <c r="O766" s="1">
        <f>ROUND(Tabella1[[#This Row],[R.D.]],2)</f>
        <v>3.18</v>
      </c>
      <c r="P766" s="1">
        <f>ROUND(Tabella1[[#This Row],[2019]],2)</f>
        <v>8.18</v>
      </c>
      <c r="Q766" s="1">
        <f>ROUND(Tabella1[[#This Row],[2018]],2)</f>
        <v>8.1</v>
      </c>
      <c r="R766" s="1">
        <f>ROUND(Tabella1[[#This Row],[2017]],2)</f>
        <v>8.0299999999999994</v>
      </c>
      <c r="S766" s="1">
        <f>ROUND(Tabella1[[#This Row],[2016]],2)</f>
        <v>8</v>
      </c>
      <c r="T766" s="1">
        <f>ROUND(Tabella1[[#This Row],[2015]],2)</f>
        <v>8</v>
      </c>
      <c r="U766" s="1">
        <f>ROUND(Tabella1[[#This Row],[2014]],2)</f>
        <v>8.01</v>
      </c>
      <c r="V766" s="1">
        <f>SUM(Tabella1[[#This Row],[Canone 2019]:[Canone 2014]])</f>
        <v>48.32</v>
      </c>
    </row>
    <row r="767" spans="1:22" x14ac:dyDescent="0.25">
      <c r="A767" s="1" t="s">
        <v>813</v>
      </c>
      <c r="E767" s="1" t="s">
        <v>76</v>
      </c>
      <c r="F767" s="1" t="s">
        <v>166</v>
      </c>
      <c r="G767" s="1" t="s">
        <v>1330</v>
      </c>
      <c r="H767">
        <v>8.7899999999999991</v>
      </c>
      <c r="I767" s="2">
        <f>Tabella1[[#This Row],[R.D.]]*1.8*1.429</f>
        <v>22.609638</v>
      </c>
      <c r="J767" s="1">
        <f>Tabella1[[#This Row],[R.D.]]*1.8*1.415</f>
        <v>22.38813</v>
      </c>
      <c r="K767" s="1">
        <f>Tabella1[[#This Row],[R.D.]]*1.8*1.403</f>
        <v>22.198266</v>
      </c>
      <c r="L767" s="1">
        <f>Tabella1[[#This Row],[R.D.]]*1.8*1.398</f>
        <v>22.119155999999997</v>
      </c>
      <c r="M767" s="1">
        <f>Tabella1[[#This Row],[R.D.]]*1.8*1.398</f>
        <v>22.119155999999997</v>
      </c>
      <c r="N767" s="1">
        <f>Tabella1[[#This Row],[R.D.]]*1.8*1.399</f>
        <v>22.134978</v>
      </c>
      <c r="O767" s="1">
        <f>ROUND(Tabella1[[#This Row],[R.D.]],2)</f>
        <v>8.7899999999999991</v>
      </c>
      <c r="P767" s="1">
        <f>ROUND(Tabella1[[#This Row],[2019]],2)</f>
        <v>22.61</v>
      </c>
      <c r="Q767" s="1">
        <f>ROUND(Tabella1[[#This Row],[2018]],2)</f>
        <v>22.39</v>
      </c>
      <c r="R767" s="1">
        <f>ROUND(Tabella1[[#This Row],[2017]],2)</f>
        <v>22.2</v>
      </c>
      <c r="S767" s="1">
        <f>ROUND(Tabella1[[#This Row],[2016]],2)</f>
        <v>22.12</v>
      </c>
      <c r="T767" s="1">
        <f>ROUND(Tabella1[[#This Row],[2015]],2)</f>
        <v>22.12</v>
      </c>
      <c r="U767" s="1">
        <f>ROUND(Tabella1[[#This Row],[2014]],2)</f>
        <v>22.13</v>
      </c>
      <c r="V767" s="1">
        <f>SUM(Tabella1[[#This Row],[Canone 2019]:[Canone 2014]])</f>
        <v>133.57000000000002</v>
      </c>
    </row>
    <row r="768" spans="1:22" x14ac:dyDescent="0.25">
      <c r="A768" s="1" t="s">
        <v>815</v>
      </c>
      <c r="E768" s="1" t="s">
        <v>76</v>
      </c>
      <c r="F768" s="1" t="s">
        <v>167</v>
      </c>
      <c r="G768" s="1" t="s">
        <v>1331</v>
      </c>
      <c r="H768">
        <v>69.83</v>
      </c>
      <c r="I768" s="2">
        <f>Tabella1[[#This Row],[R.D.]]*1.8*1.429</f>
        <v>179.616726</v>
      </c>
      <c r="J768" s="1">
        <f>Tabella1[[#This Row],[R.D.]]*1.8*1.415</f>
        <v>177.85701</v>
      </c>
      <c r="K768" s="1">
        <f>Tabella1[[#This Row],[R.D.]]*1.8*1.403</f>
        <v>176.348682</v>
      </c>
      <c r="L768" s="1">
        <f>Tabella1[[#This Row],[R.D.]]*1.8*1.398</f>
        <v>175.720212</v>
      </c>
      <c r="M768" s="1">
        <f>Tabella1[[#This Row],[R.D.]]*1.8*1.398</f>
        <v>175.720212</v>
      </c>
      <c r="N768" s="1">
        <f>Tabella1[[#This Row],[R.D.]]*1.8*1.399</f>
        <v>175.84590600000001</v>
      </c>
      <c r="O768" s="1">
        <f>ROUND(Tabella1[[#This Row],[R.D.]],2)</f>
        <v>69.83</v>
      </c>
      <c r="P768" s="1">
        <f>ROUND(Tabella1[[#This Row],[2019]],2)</f>
        <v>179.62</v>
      </c>
      <c r="Q768" s="1">
        <f>ROUND(Tabella1[[#This Row],[2018]],2)</f>
        <v>177.86</v>
      </c>
      <c r="R768" s="1">
        <f>ROUND(Tabella1[[#This Row],[2017]],2)</f>
        <v>176.35</v>
      </c>
      <c r="S768" s="1">
        <f>ROUND(Tabella1[[#This Row],[2016]],2)</f>
        <v>175.72</v>
      </c>
      <c r="T768" s="1">
        <f>ROUND(Tabella1[[#This Row],[2015]],2)</f>
        <v>175.72</v>
      </c>
      <c r="U768" s="1">
        <f>ROUND(Tabella1[[#This Row],[2014]],2)</f>
        <v>175.85</v>
      </c>
      <c r="V768" s="1">
        <f>SUM(Tabella1[[#This Row],[Canone 2019]:[Canone 2014]])</f>
        <v>1061.1200000000001</v>
      </c>
    </row>
    <row r="769" spans="1:22" x14ac:dyDescent="0.25">
      <c r="A769" s="1" t="s">
        <v>817</v>
      </c>
      <c r="E769" s="1" t="s">
        <v>76</v>
      </c>
      <c r="F769" s="1" t="s">
        <v>169</v>
      </c>
      <c r="G769" s="1" t="s">
        <v>1332</v>
      </c>
      <c r="H769">
        <v>22.55</v>
      </c>
      <c r="I769" s="2">
        <f>Tabella1[[#This Row],[R.D.]]*1.8*1.429</f>
        <v>58.003110000000007</v>
      </c>
      <c r="J769" s="1">
        <f>Tabella1[[#This Row],[R.D.]]*1.8*1.415</f>
        <v>57.434850000000004</v>
      </c>
      <c r="K769" s="1">
        <f>Tabella1[[#This Row],[R.D.]]*1.8*1.403</f>
        <v>56.947770000000006</v>
      </c>
      <c r="L769" s="1">
        <f>Tabella1[[#This Row],[R.D.]]*1.8*1.398</f>
        <v>56.744820000000004</v>
      </c>
      <c r="M769" s="1">
        <f>Tabella1[[#This Row],[R.D.]]*1.8*1.398</f>
        <v>56.744820000000004</v>
      </c>
      <c r="N769" s="1">
        <f>Tabella1[[#This Row],[R.D.]]*1.8*1.399</f>
        <v>56.785410000000006</v>
      </c>
      <c r="O769" s="1">
        <f>ROUND(Tabella1[[#This Row],[R.D.]],2)</f>
        <v>22.55</v>
      </c>
      <c r="P769" s="1">
        <f>ROUND(Tabella1[[#This Row],[2019]],2)</f>
        <v>58</v>
      </c>
      <c r="Q769" s="1">
        <f>ROUND(Tabella1[[#This Row],[2018]],2)</f>
        <v>57.43</v>
      </c>
      <c r="R769" s="1">
        <f>ROUND(Tabella1[[#This Row],[2017]],2)</f>
        <v>56.95</v>
      </c>
      <c r="S769" s="1">
        <f>ROUND(Tabella1[[#This Row],[2016]],2)</f>
        <v>56.74</v>
      </c>
      <c r="T769" s="1">
        <f>ROUND(Tabella1[[#This Row],[2015]],2)</f>
        <v>56.74</v>
      </c>
      <c r="U769" s="1">
        <f>ROUND(Tabella1[[#This Row],[2014]],2)</f>
        <v>56.79</v>
      </c>
      <c r="V769" s="1">
        <f>SUM(Tabella1[[#This Row],[Canone 2019]:[Canone 2014]])</f>
        <v>342.65000000000003</v>
      </c>
    </row>
    <row r="770" spans="1:22" x14ac:dyDescent="0.25">
      <c r="A770" s="1" t="s">
        <v>1194</v>
      </c>
      <c r="E770" s="1" t="s">
        <v>76</v>
      </c>
      <c r="F770" s="1" t="s">
        <v>181</v>
      </c>
      <c r="G770" s="1" t="s">
        <v>1333</v>
      </c>
      <c r="H770">
        <v>3.44</v>
      </c>
      <c r="I770" s="2">
        <f>Tabella1[[#This Row],[R.D.]]*1.8*1.429</f>
        <v>8.8483680000000007</v>
      </c>
      <c r="J770" s="1">
        <f>Tabella1[[#This Row],[R.D.]]*1.8*1.415</f>
        <v>8.7616800000000001</v>
      </c>
      <c r="K770" s="1">
        <f>Tabella1[[#This Row],[R.D.]]*1.8*1.403</f>
        <v>8.6873760000000004</v>
      </c>
      <c r="L770" s="1">
        <f>Tabella1[[#This Row],[R.D.]]*1.8*1.398</f>
        <v>8.6564160000000001</v>
      </c>
      <c r="M770" s="1">
        <f>Tabella1[[#This Row],[R.D.]]*1.8*1.398</f>
        <v>8.6564160000000001</v>
      </c>
      <c r="N770" s="1">
        <f>Tabella1[[#This Row],[R.D.]]*1.8*1.399</f>
        <v>8.6626080000000005</v>
      </c>
      <c r="O770" s="1">
        <f>ROUND(Tabella1[[#This Row],[R.D.]],2)</f>
        <v>3.44</v>
      </c>
      <c r="P770" s="1">
        <f>ROUND(Tabella1[[#This Row],[2019]],2)</f>
        <v>8.85</v>
      </c>
      <c r="Q770" s="1">
        <f>ROUND(Tabella1[[#This Row],[2018]],2)</f>
        <v>8.76</v>
      </c>
      <c r="R770" s="1">
        <f>ROUND(Tabella1[[#This Row],[2017]],2)</f>
        <v>8.69</v>
      </c>
      <c r="S770" s="1">
        <f>ROUND(Tabella1[[#This Row],[2016]],2)</f>
        <v>8.66</v>
      </c>
      <c r="T770" s="1">
        <f>ROUND(Tabella1[[#This Row],[2015]],2)</f>
        <v>8.66</v>
      </c>
      <c r="U770" s="1">
        <f>ROUND(Tabella1[[#This Row],[2014]],2)</f>
        <v>8.66</v>
      </c>
      <c r="V770" s="1">
        <f>SUM(Tabella1[[#This Row],[Canone 2019]:[Canone 2014]])</f>
        <v>52.279999999999987</v>
      </c>
    </row>
    <row r="771" spans="1:22" x14ac:dyDescent="0.25">
      <c r="A771" s="1" t="s">
        <v>1195</v>
      </c>
      <c r="E771" s="1" t="s">
        <v>76</v>
      </c>
      <c r="F771" s="1" t="s">
        <v>184</v>
      </c>
      <c r="G771" s="1" t="s">
        <v>1334</v>
      </c>
      <c r="H771">
        <v>0.67</v>
      </c>
      <c r="I771" s="2">
        <f>Tabella1[[#This Row],[R.D.]]*1.8*1.429</f>
        <v>1.7233740000000004</v>
      </c>
      <c r="J771" s="1">
        <f>Tabella1[[#This Row],[R.D.]]*1.8*1.415</f>
        <v>1.7064900000000003</v>
      </c>
      <c r="K771" s="1">
        <f>Tabella1[[#This Row],[R.D.]]*1.8*1.403</f>
        <v>1.6920180000000002</v>
      </c>
      <c r="L771" s="1">
        <f>Tabella1[[#This Row],[R.D.]]*1.8*1.398</f>
        <v>1.685988</v>
      </c>
      <c r="M771" s="1">
        <f>Tabella1[[#This Row],[R.D.]]*1.8*1.398</f>
        <v>1.685988</v>
      </c>
      <c r="N771" s="1">
        <f>Tabella1[[#This Row],[R.D.]]*1.8*1.399</f>
        <v>1.6871940000000003</v>
      </c>
      <c r="O771" s="1">
        <f>ROUND(Tabella1[[#This Row],[R.D.]],2)</f>
        <v>0.67</v>
      </c>
      <c r="P771" s="1">
        <f>ROUND(Tabella1[[#This Row],[2019]],2)</f>
        <v>1.72</v>
      </c>
      <c r="Q771" s="1">
        <f>ROUND(Tabella1[[#This Row],[2018]],2)</f>
        <v>1.71</v>
      </c>
      <c r="R771" s="1">
        <f>ROUND(Tabella1[[#This Row],[2017]],2)</f>
        <v>1.69</v>
      </c>
      <c r="S771" s="1">
        <f>ROUND(Tabella1[[#This Row],[2016]],2)</f>
        <v>1.69</v>
      </c>
      <c r="T771" s="1">
        <f>ROUND(Tabella1[[#This Row],[2015]],2)</f>
        <v>1.69</v>
      </c>
      <c r="U771" s="1">
        <f>ROUND(Tabella1[[#This Row],[2014]],2)</f>
        <v>1.69</v>
      </c>
      <c r="V771" s="1">
        <f>SUM(Tabella1[[#This Row],[Canone 2019]:[Canone 2014]])</f>
        <v>10.189999999999998</v>
      </c>
    </row>
    <row r="772" spans="1:22" x14ac:dyDescent="0.25">
      <c r="A772" s="1" t="s">
        <v>1196</v>
      </c>
      <c r="E772" s="1" t="s">
        <v>76</v>
      </c>
      <c r="F772" s="1" t="s">
        <v>188</v>
      </c>
      <c r="G772" s="1" t="s">
        <v>1335</v>
      </c>
      <c r="H772">
        <v>12.07</v>
      </c>
      <c r="I772" s="2">
        <f>Tabella1[[#This Row],[R.D.]]*1.8*1.429</f>
        <v>31.046454000000004</v>
      </c>
      <c r="J772" s="1">
        <f>Tabella1[[#This Row],[R.D.]]*1.8*1.415</f>
        <v>30.742290000000004</v>
      </c>
      <c r="K772" s="1">
        <f>Tabella1[[#This Row],[R.D.]]*1.8*1.403</f>
        <v>30.481578000000003</v>
      </c>
      <c r="L772" s="1">
        <f>Tabella1[[#This Row],[R.D.]]*1.8*1.398</f>
        <v>30.372948000000001</v>
      </c>
      <c r="M772" s="1">
        <f>Tabella1[[#This Row],[R.D.]]*1.8*1.398</f>
        <v>30.372948000000001</v>
      </c>
      <c r="N772" s="1">
        <f>Tabella1[[#This Row],[R.D.]]*1.8*1.399</f>
        <v>30.394674000000006</v>
      </c>
      <c r="O772" s="1">
        <f>ROUND(Tabella1[[#This Row],[R.D.]],2)</f>
        <v>12.07</v>
      </c>
      <c r="P772" s="1">
        <f>ROUND(Tabella1[[#This Row],[2019]],2)</f>
        <v>31.05</v>
      </c>
      <c r="Q772" s="1">
        <f>ROUND(Tabella1[[#This Row],[2018]],2)</f>
        <v>30.74</v>
      </c>
      <c r="R772" s="1">
        <f>ROUND(Tabella1[[#This Row],[2017]],2)</f>
        <v>30.48</v>
      </c>
      <c r="S772" s="1">
        <f>ROUND(Tabella1[[#This Row],[2016]],2)</f>
        <v>30.37</v>
      </c>
      <c r="T772" s="1">
        <f>ROUND(Tabella1[[#This Row],[2015]],2)</f>
        <v>30.37</v>
      </c>
      <c r="U772" s="1">
        <f>ROUND(Tabella1[[#This Row],[2014]],2)</f>
        <v>30.39</v>
      </c>
      <c r="V772" s="1">
        <f>SUM(Tabella1[[#This Row],[Canone 2019]:[Canone 2014]])</f>
        <v>183.39999999999998</v>
      </c>
    </row>
    <row r="773" spans="1:22" x14ac:dyDescent="0.25">
      <c r="A773" s="1" t="s">
        <v>1197</v>
      </c>
      <c r="E773" s="1" t="s">
        <v>76</v>
      </c>
      <c r="F773" s="1" t="s">
        <v>1336</v>
      </c>
      <c r="G773" s="1" t="s">
        <v>1337</v>
      </c>
      <c r="H773">
        <v>43.21</v>
      </c>
      <c r="I773" s="2">
        <f>Tabella1[[#This Row],[R.D.]]*1.8*1.429</f>
        <v>111.14476200000001</v>
      </c>
      <c r="J773" s="1">
        <f>Tabella1[[#This Row],[R.D.]]*1.8*1.415</f>
        <v>110.05587000000001</v>
      </c>
      <c r="K773" s="1">
        <f>Tabella1[[#This Row],[R.D.]]*1.8*1.403</f>
        <v>109.12253400000002</v>
      </c>
      <c r="L773" s="1">
        <f>Tabella1[[#This Row],[R.D.]]*1.8*1.398</f>
        <v>108.733644</v>
      </c>
      <c r="M773" s="1">
        <f>Tabella1[[#This Row],[R.D.]]*1.8*1.398</f>
        <v>108.733644</v>
      </c>
      <c r="N773" s="1">
        <f>Tabella1[[#This Row],[R.D.]]*1.8*1.399</f>
        <v>108.81142200000001</v>
      </c>
      <c r="O773" s="1">
        <f>ROUND(Tabella1[[#This Row],[R.D.]],2)</f>
        <v>43.21</v>
      </c>
      <c r="P773" s="1">
        <f>ROUND(Tabella1[[#This Row],[2019]],2)</f>
        <v>111.14</v>
      </c>
      <c r="Q773" s="1">
        <f>ROUND(Tabella1[[#This Row],[2018]],2)</f>
        <v>110.06</v>
      </c>
      <c r="R773" s="1">
        <f>ROUND(Tabella1[[#This Row],[2017]],2)</f>
        <v>109.12</v>
      </c>
      <c r="S773" s="1">
        <f>ROUND(Tabella1[[#This Row],[2016]],2)</f>
        <v>108.73</v>
      </c>
      <c r="T773" s="1">
        <f>ROUND(Tabella1[[#This Row],[2015]],2)</f>
        <v>108.73</v>
      </c>
      <c r="U773" s="1">
        <f>ROUND(Tabella1[[#This Row],[2014]],2)</f>
        <v>108.81</v>
      </c>
      <c r="V773" s="1">
        <f>SUM(Tabella1[[#This Row],[Canone 2019]:[Canone 2014]])</f>
        <v>656.58999999999992</v>
      </c>
    </row>
    <row r="774" spans="1:22" x14ac:dyDescent="0.25">
      <c r="A774" s="1" t="s">
        <v>1197</v>
      </c>
      <c r="E774" s="1" t="s">
        <v>76</v>
      </c>
      <c r="F774" s="1" t="s">
        <v>1338</v>
      </c>
      <c r="G774" s="1" t="s">
        <v>1339</v>
      </c>
      <c r="H774">
        <v>74.37</v>
      </c>
      <c r="I774" s="2">
        <f>Tabella1[[#This Row],[R.D.]]*1.8*1.429</f>
        <v>191.29451400000002</v>
      </c>
      <c r="J774" s="1">
        <f>Tabella1[[#This Row],[R.D.]]*1.8*1.415</f>
        <v>189.42039000000003</v>
      </c>
      <c r="K774" s="1">
        <f>Tabella1[[#This Row],[R.D.]]*1.8*1.403</f>
        <v>187.81399800000003</v>
      </c>
      <c r="L774" s="1">
        <f>Tabella1[[#This Row],[R.D.]]*1.8*1.398</f>
        <v>187.144668</v>
      </c>
      <c r="M774" s="1">
        <f>Tabella1[[#This Row],[R.D.]]*1.8*1.398</f>
        <v>187.144668</v>
      </c>
      <c r="N774" s="1">
        <f>Tabella1[[#This Row],[R.D.]]*1.8*1.399</f>
        <v>187.27853400000004</v>
      </c>
      <c r="O774" s="1">
        <f>ROUND(Tabella1[[#This Row],[R.D.]],2)</f>
        <v>74.37</v>
      </c>
      <c r="P774" s="1">
        <f>ROUND(Tabella1[[#This Row],[2019]],2)</f>
        <v>191.29</v>
      </c>
      <c r="Q774" s="1">
        <f>ROUND(Tabella1[[#This Row],[2018]],2)</f>
        <v>189.42</v>
      </c>
      <c r="R774" s="1">
        <f>ROUND(Tabella1[[#This Row],[2017]],2)</f>
        <v>187.81</v>
      </c>
      <c r="S774" s="1">
        <f>ROUND(Tabella1[[#This Row],[2016]],2)</f>
        <v>187.14</v>
      </c>
      <c r="T774" s="1">
        <f>ROUND(Tabella1[[#This Row],[2015]],2)</f>
        <v>187.14</v>
      </c>
      <c r="U774" s="1">
        <f>ROUND(Tabella1[[#This Row],[2014]],2)</f>
        <v>187.28</v>
      </c>
      <c r="V774" s="1">
        <f>SUM(Tabella1[[#This Row],[Canone 2019]:[Canone 2014]])</f>
        <v>1130.08</v>
      </c>
    </row>
    <row r="775" spans="1:22" x14ac:dyDescent="0.25">
      <c r="A775" s="1" t="s">
        <v>1198</v>
      </c>
      <c r="E775" s="1" t="s">
        <v>76</v>
      </c>
      <c r="F775" s="1" t="s">
        <v>30</v>
      </c>
      <c r="G775" s="1" t="s">
        <v>1340</v>
      </c>
      <c r="H775">
        <v>0.47</v>
      </c>
      <c r="I775" s="2">
        <f>Tabella1[[#This Row],[R.D.]]*1.8*1.429</f>
        <v>1.208934</v>
      </c>
      <c r="J775" s="1">
        <f>Tabella1[[#This Row],[R.D.]]*1.8*1.415</f>
        <v>1.19709</v>
      </c>
      <c r="K775" s="1">
        <f>Tabella1[[#This Row],[R.D.]]*1.8*1.403</f>
        <v>1.186938</v>
      </c>
      <c r="L775" s="1">
        <f>Tabella1[[#This Row],[R.D.]]*1.8*1.398</f>
        <v>1.1827079999999999</v>
      </c>
      <c r="M775" s="1">
        <f>Tabella1[[#This Row],[R.D.]]*1.8*1.398</f>
        <v>1.1827079999999999</v>
      </c>
      <c r="N775" s="1">
        <f>Tabella1[[#This Row],[R.D.]]*1.8*1.399</f>
        <v>1.183554</v>
      </c>
      <c r="O775" s="1">
        <f>ROUND(Tabella1[[#This Row],[R.D.]],2)</f>
        <v>0.47</v>
      </c>
      <c r="P775" s="1">
        <f>ROUND(Tabella1[[#This Row],[2019]],2)</f>
        <v>1.21</v>
      </c>
      <c r="Q775" s="1">
        <f>ROUND(Tabella1[[#This Row],[2018]],2)</f>
        <v>1.2</v>
      </c>
      <c r="R775" s="1">
        <f>ROUND(Tabella1[[#This Row],[2017]],2)</f>
        <v>1.19</v>
      </c>
      <c r="S775" s="1">
        <f>ROUND(Tabella1[[#This Row],[2016]],2)</f>
        <v>1.18</v>
      </c>
      <c r="T775" s="1">
        <f>ROUND(Tabella1[[#This Row],[2015]],2)</f>
        <v>1.18</v>
      </c>
      <c r="U775" s="1">
        <f>ROUND(Tabella1[[#This Row],[2014]],2)</f>
        <v>1.18</v>
      </c>
      <c r="V775" s="1">
        <f>SUM(Tabella1[[#This Row],[Canone 2019]:[Canone 2014]])</f>
        <v>7.14</v>
      </c>
    </row>
    <row r="776" spans="1:22" x14ac:dyDescent="0.25">
      <c r="A776" s="1" t="s">
        <v>1199</v>
      </c>
      <c r="E776" s="1" t="s">
        <v>76</v>
      </c>
      <c r="F776" s="1" t="s">
        <v>21</v>
      </c>
      <c r="G776" s="1" t="s">
        <v>1341</v>
      </c>
      <c r="H776">
        <v>0.42</v>
      </c>
      <c r="I776" s="2">
        <f>Tabella1[[#This Row],[R.D.]]*1.8*1.429</f>
        <v>1.0803240000000001</v>
      </c>
      <c r="J776" s="1">
        <f>Tabella1[[#This Row],[R.D.]]*1.8*1.415</f>
        <v>1.0697400000000001</v>
      </c>
      <c r="K776" s="1">
        <f>Tabella1[[#This Row],[R.D.]]*1.8*1.403</f>
        <v>1.0606679999999999</v>
      </c>
      <c r="L776" s="1">
        <f>Tabella1[[#This Row],[R.D.]]*1.8*1.398</f>
        <v>1.056888</v>
      </c>
      <c r="M776" s="1">
        <f>Tabella1[[#This Row],[R.D.]]*1.8*1.398</f>
        <v>1.056888</v>
      </c>
      <c r="N776" s="1">
        <f>Tabella1[[#This Row],[R.D.]]*1.8*1.399</f>
        <v>1.057644</v>
      </c>
      <c r="O776" s="1">
        <f>ROUND(Tabella1[[#This Row],[R.D.]],2)</f>
        <v>0.42</v>
      </c>
      <c r="P776" s="1">
        <f>ROUND(Tabella1[[#This Row],[2019]],2)</f>
        <v>1.08</v>
      </c>
      <c r="Q776" s="1">
        <f>ROUND(Tabella1[[#This Row],[2018]],2)</f>
        <v>1.07</v>
      </c>
      <c r="R776" s="1">
        <f>ROUND(Tabella1[[#This Row],[2017]],2)</f>
        <v>1.06</v>
      </c>
      <c r="S776" s="1">
        <f>ROUND(Tabella1[[#This Row],[2016]],2)</f>
        <v>1.06</v>
      </c>
      <c r="T776" s="1">
        <f>ROUND(Tabella1[[#This Row],[2015]],2)</f>
        <v>1.06</v>
      </c>
      <c r="U776" s="1">
        <f>ROUND(Tabella1[[#This Row],[2014]],2)</f>
        <v>1.06</v>
      </c>
      <c r="V776" s="1">
        <f>SUM(Tabella1[[#This Row],[Canone 2019]:[Canone 2014]])</f>
        <v>6.3900000000000006</v>
      </c>
    </row>
    <row r="777" spans="1:22" x14ac:dyDescent="0.25">
      <c r="A777" s="1" t="s">
        <v>1200</v>
      </c>
      <c r="E777" s="1" t="s">
        <v>76</v>
      </c>
      <c r="F777" s="1" t="s">
        <v>51</v>
      </c>
      <c r="G777" s="1" t="s">
        <v>1342</v>
      </c>
      <c r="H777">
        <v>5.51</v>
      </c>
      <c r="I777" s="2">
        <f>Tabella1[[#This Row],[R.D.]]*1.8*1.429</f>
        <v>14.172822</v>
      </c>
      <c r="J777" s="1">
        <f>Tabella1[[#This Row],[R.D.]]*1.8*1.415</f>
        <v>14.03397</v>
      </c>
      <c r="K777" s="1">
        <f>Tabella1[[#This Row],[R.D.]]*1.8*1.403</f>
        <v>13.914954</v>
      </c>
      <c r="L777" s="1">
        <f>Tabella1[[#This Row],[R.D.]]*1.8*1.398</f>
        <v>13.865363999999998</v>
      </c>
      <c r="M777" s="1">
        <f>Tabella1[[#This Row],[R.D.]]*1.8*1.398</f>
        <v>13.865363999999998</v>
      </c>
      <c r="N777" s="1">
        <f>Tabella1[[#This Row],[R.D.]]*1.8*1.399</f>
        <v>13.875281999999999</v>
      </c>
      <c r="O777" s="1">
        <f>ROUND(Tabella1[[#This Row],[R.D.]],2)</f>
        <v>5.51</v>
      </c>
      <c r="P777" s="1">
        <f>ROUND(Tabella1[[#This Row],[2019]],2)</f>
        <v>14.17</v>
      </c>
      <c r="Q777" s="1">
        <f>ROUND(Tabella1[[#This Row],[2018]],2)</f>
        <v>14.03</v>
      </c>
      <c r="R777" s="1">
        <f>ROUND(Tabella1[[#This Row],[2017]],2)</f>
        <v>13.91</v>
      </c>
      <c r="S777" s="1">
        <f>ROUND(Tabella1[[#This Row],[2016]],2)</f>
        <v>13.87</v>
      </c>
      <c r="T777" s="1">
        <f>ROUND(Tabella1[[#This Row],[2015]],2)</f>
        <v>13.87</v>
      </c>
      <c r="U777" s="1">
        <f>ROUND(Tabella1[[#This Row],[2014]],2)</f>
        <v>13.88</v>
      </c>
      <c r="V777" s="1">
        <f>SUM(Tabella1[[#This Row],[Canone 2019]:[Canone 2014]])</f>
        <v>83.72999999999999</v>
      </c>
    </row>
    <row r="778" spans="1:22" x14ac:dyDescent="0.25">
      <c r="A778" s="1" t="s">
        <v>1201</v>
      </c>
      <c r="E778" s="1" t="s">
        <v>76</v>
      </c>
      <c r="F778" s="1" t="s">
        <v>31</v>
      </c>
      <c r="G778" s="1" t="s">
        <v>1343</v>
      </c>
      <c r="H778">
        <v>5.35</v>
      </c>
      <c r="I778" s="2">
        <f>Tabella1[[#This Row],[R.D.]]*1.8*1.429</f>
        <v>13.76127</v>
      </c>
      <c r="J778" s="1">
        <f>Tabella1[[#This Row],[R.D.]]*1.8*1.415</f>
        <v>13.626449999999998</v>
      </c>
      <c r="K778" s="1">
        <f>Tabella1[[#This Row],[R.D.]]*1.8*1.403</f>
        <v>13.510889999999998</v>
      </c>
      <c r="L778" s="1">
        <f>Tabella1[[#This Row],[R.D.]]*1.8*1.398</f>
        <v>13.462739999999998</v>
      </c>
      <c r="M778" s="1">
        <f>Tabella1[[#This Row],[R.D.]]*1.8*1.398</f>
        <v>13.462739999999998</v>
      </c>
      <c r="N778" s="1">
        <f>Tabella1[[#This Row],[R.D.]]*1.8*1.399</f>
        <v>13.472369999999998</v>
      </c>
      <c r="O778" s="1">
        <f>ROUND(Tabella1[[#This Row],[R.D.]],2)</f>
        <v>5.35</v>
      </c>
      <c r="P778" s="1">
        <f>ROUND(Tabella1[[#This Row],[2019]],2)</f>
        <v>13.76</v>
      </c>
      <c r="Q778" s="1">
        <f>ROUND(Tabella1[[#This Row],[2018]],2)</f>
        <v>13.63</v>
      </c>
      <c r="R778" s="1">
        <f>ROUND(Tabella1[[#This Row],[2017]],2)</f>
        <v>13.51</v>
      </c>
      <c r="S778" s="1">
        <f>ROUND(Tabella1[[#This Row],[2016]],2)</f>
        <v>13.46</v>
      </c>
      <c r="T778" s="1">
        <f>ROUND(Tabella1[[#This Row],[2015]],2)</f>
        <v>13.46</v>
      </c>
      <c r="U778" s="1">
        <f>ROUND(Tabella1[[#This Row],[2014]],2)</f>
        <v>13.47</v>
      </c>
      <c r="V778" s="1">
        <f>SUM(Tabella1[[#This Row],[Canone 2019]:[Canone 2014]])</f>
        <v>81.289999999999992</v>
      </c>
    </row>
    <row r="779" spans="1:22" x14ac:dyDescent="0.25">
      <c r="A779" s="1" t="s">
        <v>1202</v>
      </c>
      <c r="E779" s="1" t="s">
        <v>76</v>
      </c>
      <c r="F779" s="1" t="s">
        <v>58</v>
      </c>
      <c r="G779" s="1" t="s">
        <v>1344</v>
      </c>
      <c r="H779">
        <v>0.18</v>
      </c>
      <c r="I779" s="2">
        <f>Tabella1[[#This Row],[R.D.]]*1.8*1.429</f>
        <v>0.46299600000000002</v>
      </c>
      <c r="J779" s="1">
        <f>Tabella1[[#This Row],[R.D.]]*1.8*1.415</f>
        <v>0.45846000000000003</v>
      </c>
      <c r="K779" s="1">
        <f>Tabella1[[#This Row],[R.D.]]*1.8*1.403</f>
        <v>0.45457200000000003</v>
      </c>
      <c r="L779" s="1">
        <f>Tabella1[[#This Row],[R.D.]]*1.8*1.398</f>
        <v>0.45295199999999997</v>
      </c>
      <c r="M779" s="1">
        <f>Tabella1[[#This Row],[R.D.]]*1.8*1.398</f>
        <v>0.45295199999999997</v>
      </c>
      <c r="N779" s="1">
        <f>Tabella1[[#This Row],[R.D.]]*1.8*1.399</f>
        <v>0.45327600000000001</v>
      </c>
      <c r="O779" s="1">
        <f>ROUND(Tabella1[[#This Row],[R.D.]],2)</f>
        <v>0.18</v>
      </c>
      <c r="P779" s="1">
        <f>ROUND(Tabella1[[#This Row],[2019]],2)</f>
        <v>0.46</v>
      </c>
      <c r="Q779" s="1">
        <f>ROUND(Tabella1[[#This Row],[2018]],2)</f>
        <v>0.46</v>
      </c>
      <c r="R779" s="1">
        <f>ROUND(Tabella1[[#This Row],[2017]],2)</f>
        <v>0.45</v>
      </c>
      <c r="S779" s="1">
        <f>ROUND(Tabella1[[#This Row],[2016]],2)</f>
        <v>0.45</v>
      </c>
      <c r="T779" s="1">
        <f>ROUND(Tabella1[[#This Row],[2015]],2)</f>
        <v>0.45</v>
      </c>
      <c r="U779" s="1">
        <f>ROUND(Tabella1[[#This Row],[2014]],2)</f>
        <v>0.45</v>
      </c>
      <c r="V779" s="1">
        <f>SUM(Tabella1[[#This Row],[Canone 2019]:[Canone 2014]])</f>
        <v>2.72</v>
      </c>
    </row>
    <row r="780" spans="1:22" x14ac:dyDescent="0.25">
      <c r="A780" s="1" t="s">
        <v>1203</v>
      </c>
      <c r="E780" s="1" t="s">
        <v>76</v>
      </c>
      <c r="F780" s="1" t="s">
        <v>61</v>
      </c>
      <c r="G780" s="1" t="s">
        <v>1345</v>
      </c>
      <c r="H780">
        <v>5.7</v>
      </c>
      <c r="I780" s="2">
        <f>Tabella1[[#This Row],[R.D.]]*1.8*1.429</f>
        <v>14.66154</v>
      </c>
      <c r="J780" s="1">
        <f>Tabella1[[#This Row],[R.D.]]*1.8*1.415</f>
        <v>14.517900000000001</v>
      </c>
      <c r="K780" s="1">
        <f>Tabella1[[#This Row],[R.D.]]*1.8*1.403</f>
        <v>14.394780000000001</v>
      </c>
      <c r="L780" s="1">
        <f>Tabella1[[#This Row],[R.D.]]*1.8*1.398</f>
        <v>14.34348</v>
      </c>
      <c r="M780" s="1">
        <f>Tabella1[[#This Row],[R.D.]]*1.8*1.398</f>
        <v>14.34348</v>
      </c>
      <c r="N780" s="1">
        <f>Tabella1[[#This Row],[R.D.]]*1.8*1.399</f>
        <v>14.35374</v>
      </c>
      <c r="O780" s="1">
        <f>ROUND(Tabella1[[#This Row],[R.D.]],2)</f>
        <v>5.7</v>
      </c>
      <c r="P780" s="1">
        <f>ROUND(Tabella1[[#This Row],[2019]],2)</f>
        <v>14.66</v>
      </c>
      <c r="Q780" s="1">
        <f>ROUND(Tabella1[[#This Row],[2018]],2)</f>
        <v>14.52</v>
      </c>
      <c r="R780" s="1">
        <f>ROUND(Tabella1[[#This Row],[2017]],2)</f>
        <v>14.39</v>
      </c>
      <c r="S780" s="1">
        <f>ROUND(Tabella1[[#This Row],[2016]],2)</f>
        <v>14.34</v>
      </c>
      <c r="T780" s="1">
        <f>ROUND(Tabella1[[#This Row],[2015]],2)</f>
        <v>14.34</v>
      </c>
      <c r="U780" s="1">
        <f>ROUND(Tabella1[[#This Row],[2014]],2)</f>
        <v>14.35</v>
      </c>
      <c r="V780" s="1">
        <f>SUM(Tabella1[[#This Row],[Canone 2019]:[Canone 2014]])</f>
        <v>86.6</v>
      </c>
    </row>
    <row r="781" spans="1:22" x14ac:dyDescent="0.25">
      <c r="A781" s="1" t="s">
        <v>1204</v>
      </c>
      <c r="E781" s="1" t="s">
        <v>76</v>
      </c>
      <c r="F781" s="1" t="s">
        <v>22</v>
      </c>
      <c r="G781" s="1" t="s">
        <v>1346</v>
      </c>
      <c r="H781">
        <v>2.15</v>
      </c>
      <c r="I781" s="2">
        <f>Tabella1[[#This Row],[R.D.]]*1.8*1.429</f>
        <v>5.5302300000000004</v>
      </c>
      <c r="J781" s="1">
        <f>Tabella1[[#This Row],[R.D.]]*1.8*1.415</f>
        <v>5.4760499999999999</v>
      </c>
      <c r="K781" s="1">
        <f>Tabella1[[#This Row],[R.D.]]*1.8*1.403</f>
        <v>5.4296100000000003</v>
      </c>
      <c r="L781" s="1">
        <f>Tabella1[[#This Row],[R.D.]]*1.8*1.398</f>
        <v>5.4102600000000001</v>
      </c>
      <c r="M781" s="1">
        <f>Tabella1[[#This Row],[R.D.]]*1.8*1.398</f>
        <v>5.4102600000000001</v>
      </c>
      <c r="N781" s="1">
        <f>Tabella1[[#This Row],[R.D.]]*1.8*1.399</f>
        <v>5.4141300000000001</v>
      </c>
      <c r="O781" s="1">
        <f>ROUND(Tabella1[[#This Row],[R.D.]],2)</f>
        <v>2.15</v>
      </c>
      <c r="P781" s="1">
        <f>ROUND(Tabella1[[#This Row],[2019]],2)</f>
        <v>5.53</v>
      </c>
      <c r="Q781" s="1">
        <f>ROUND(Tabella1[[#This Row],[2018]],2)</f>
        <v>5.48</v>
      </c>
      <c r="R781" s="1">
        <f>ROUND(Tabella1[[#This Row],[2017]],2)</f>
        <v>5.43</v>
      </c>
      <c r="S781" s="1">
        <f>ROUND(Tabella1[[#This Row],[2016]],2)</f>
        <v>5.41</v>
      </c>
      <c r="T781" s="1">
        <f>ROUND(Tabella1[[#This Row],[2015]],2)</f>
        <v>5.41</v>
      </c>
      <c r="U781" s="1">
        <f>ROUND(Tabella1[[#This Row],[2014]],2)</f>
        <v>5.41</v>
      </c>
      <c r="V781" s="1">
        <f>SUM(Tabella1[[#This Row],[Canone 2019]:[Canone 2014]])</f>
        <v>32.67</v>
      </c>
    </row>
    <row r="782" spans="1:22" x14ac:dyDescent="0.25">
      <c r="A782" s="1" t="s">
        <v>1205</v>
      </c>
      <c r="E782" s="1" t="s">
        <v>76</v>
      </c>
      <c r="F782" s="1" t="s">
        <v>71</v>
      </c>
      <c r="G782" s="1" t="s">
        <v>1347</v>
      </c>
      <c r="H782">
        <v>5.32</v>
      </c>
      <c r="I782" s="2">
        <f>Tabella1[[#This Row],[R.D.]]*1.8*1.429</f>
        <v>13.684104000000001</v>
      </c>
      <c r="J782" s="1">
        <f>Tabella1[[#This Row],[R.D.]]*1.8*1.415</f>
        <v>13.550040000000001</v>
      </c>
      <c r="K782" s="1">
        <f>Tabella1[[#This Row],[R.D.]]*1.8*1.403</f>
        <v>13.435128000000001</v>
      </c>
      <c r="L782" s="1">
        <f>Tabella1[[#This Row],[R.D.]]*1.8*1.398</f>
        <v>13.387248</v>
      </c>
      <c r="M782" s="1">
        <f>Tabella1[[#This Row],[R.D.]]*1.8*1.398</f>
        <v>13.387248</v>
      </c>
      <c r="N782" s="1">
        <f>Tabella1[[#This Row],[R.D.]]*1.8*1.399</f>
        <v>13.396824000000001</v>
      </c>
      <c r="O782" s="1">
        <f>ROUND(Tabella1[[#This Row],[R.D.]],2)</f>
        <v>5.32</v>
      </c>
      <c r="P782" s="1">
        <f>ROUND(Tabella1[[#This Row],[2019]],2)</f>
        <v>13.68</v>
      </c>
      <c r="Q782" s="1">
        <f>ROUND(Tabella1[[#This Row],[2018]],2)</f>
        <v>13.55</v>
      </c>
      <c r="R782" s="1">
        <f>ROUND(Tabella1[[#This Row],[2017]],2)</f>
        <v>13.44</v>
      </c>
      <c r="S782" s="1">
        <f>ROUND(Tabella1[[#This Row],[2016]],2)</f>
        <v>13.39</v>
      </c>
      <c r="T782" s="1">
        <f>ROUND(Tabella1[[#This Row],[2015]],2)</f>
        <v>13.39</v>
      </c>
      <c r="U782" s="1">
        <f>ROUND(Tabella1[[#This Row],[2014]],2)</f>
        <v>13.4</v>
      </c>
      <c r="V782" s="1">
        <f>SUM(Tabella1[[#This Row],[Canone 2019]:[Canone 2014]])</f>
        <v>80.850000000000009</v>
      </c>
    </row>
    <row r="783" spans="1:22" x14ac:dyDescent="0.25">
      <c r="A783" s="1" t="s">
        <v>1206</v>
      </c>
      <c r="E783" s="1" t="s">
        <v>76</v>
      </c>
      <c r="F783" s="1" t="s">
        <v>79</v>
      </c>
      <c r="G783" s="1" t="s">
        <v>1348</v>
      </c>
      <c r="H783">
        <v>0.87</v>
      </c>
      <c r="I783" s="2">
        <f>Tabella1[[#This Row],[R.D.]]*1.8*1.429</f>
        <v>2.2378140000000002</v>
      </c>
      <c r="J783" s="1">
        <f>Tabella1[[#This Row],[R.D.]]*1.8*1.415</f>
        <v>2.2158900000000004</v>
      </c>
      <c r="K783" s="1">
        <f>Tabella1[[#This Row],[R.D.]]*1.8*1.403</f>
        <v>2.197098</v>
      </c>
      <c r="L783" s="1">
        <f>Tabella1[[#This Row],[R.D.]]*1.8*1.398</f>
        <v>2.1892679999999998</v>
      </c>
      <c r="M783" s="1">
        <f>Tabella1[[#This Row],[R.D.]]*1.8*1.398</f>
        <v>2.1892679999999998</v>
      </c>
      <c r="N783" s="1">
        <f>Tabella1[[#This Row],[R.D.]]*1.8*1.399</f>
        <v>2.1908340000000002</v>
      </c>
      <c r="O783" s="1">
        <f>ROUND(Tabella1[[#This Row],[R.D.]],2)</f>
        <v>0.87</v>
      </c>
      <c r="P783" s="1">
        <f>ROUND(Tabella1[[#This Row],[2019]],2)</f>
        <v>2.2400000000000002</v>
      </c>
      <c r="Q783" s="1">
        <f>ROUND(Tabella1[[#This Row],[2018]],2)</f>
        <v>2.2200000000000002</v>
      </c>
      <c r="R783" s="1">
        <f>ROUND(Tabella1[[#This Row],[2017]],2)</f>
        <v>2.2000000000000002</v>
      </c>
      <c r="S783" s="1">
        <f>ROUND(Tabella1[[#This Row],[2016]],2)</f>
        <v>2.19</v>
      </c>
      <c r="T783" s="1">
        <f>ROUND(Tabella1[[#This Row],[2015]],2)</f>
        <v>2.19</v>
      </c>
      <c r="U783" s="1">
        <f>ROUND(Tabella1[[#This Row],[2014]],2)</f>
        <v>2.19</v>
      </c>
      <c r="V783" s="1">
        <f>SUM(Tabella1[[#This Row],[Canone 2019]:[Canone 2014]])</f>
        <v>13.23</v>
      </c>
    </row>
    <row r="784" spans="1:22" x14ac:dyDescent="0.25">
      <c r="A784" s="1" t="s">
        <v>1207</v>
      </c>
      <c r="E784" s="1" t="s">
        <v>76</v>
      </c>
      <c r="F784" s="1" t="s">
        <v>82</v>
      </c>
      <c r="G784" s="1" t="s">
        <v>1349</v>
      </c>
      <c r="H784">
        <v>0.17</v>
      </c>
      <c r="I784" s="2">
        <f>Tabella1[[#This Row],[R.D.]]*1.8*1.429</f>
        <v>0.43727400000000011</v>
      </c>
      <c r="J784" s="1">
        <f>Tabella1[[#This Row],[R.D.]]*1.8*1.415</f>
        <v>0.4329900000000001</v>
      </c>
      <c r="K784" s="1">
        <f>Tabella1[[#This Row],[R.D.]]*1.8*1.403</f>
        <v>0.42931800000000009</v>
      </c>
      <c r="L784" s="1">
        <f>Tabella1[[#This Row],[R.D.]]*1.8*1.398</f>
        <v>0.42778800000000006</v>
      </c>
      <c r="M784" s="1">
        <f>Tabella1[[#This Row],[R.D.]]*1.8*1.398</f>
        <v>0.42778800000000006</v>
      </c>
      <c r="N784" s="1">
        <f>Tabella1[[#This Row],[R.D.]]*1.8*1.399</f>
        <v>0.42809400000000009</v>
      </c>
      <c r="O784" s="1">
        <f>ROUND(Tabella1[[#This Row],[R.D.]],2)</f>
        <v>0.17</v>
      </c>
      <c r="P784" s="1">
        <f>ROUND(Tabella1[[#This Row],[2019]],2)</f>
        <v>0.44</v>
      </c>
      <c r="Q784" s="1">
        <f>ROUND(Tabella1[[#This Row],[2018]],2)</f>
        <v>0.43</v>
      </c>
      <c r="R784" s="1">
        <f>ROUND(Tabella1[[#This Row],[2017]],2)</f>
        <v>0.43</v>
      </c>
      <c r="S784" s="1">
        <f>ROUND(Tabella1[[#This Row],[2016]],2)</f>
        <v>0.43</v>
      </c>
      <c r="T784" s="1">
        <f>ROUND(Tabella1[[#This Row],[2015]],2)</f>
        <v>0.43</v>
      </c>
      <c r="U784" s="1">
        <f>ROUND(Tabella1[[#This Row],[2014]],2)</f>
        <v>0.43</v>
      </c>
      <c r="V784" s="1">
        <f>SUM(Tabella1[[#This Row],[Canone 2019]:[Canone 2014]])</f>
        <v>2.5900000000000003</v>
      </c>
    </row>
    <row r="785" spans="1:22" x14ac:dyDescent="0.25">
      <c r="A785" s="1" t="s">
        <v>1208</v>
      </c>
      <c r="E785" s="1" t="s">
        <v>76</v>
      </c>
      <c r="F785" s="1" t="s">
        <v>229</v>
      </c>
      <c r="G785" s="1" t="s">
        <v>1350</v>
      </c>
      <c r="H785">
        <v>0.77</v>
      </c>
      <c r="I785" s="2">
        <f>Tabella1[[#This Row],[R.D.]]*1.8*1.429</f>
        <v>1.9805940000000002</v>
      </c>
      <c r="J785" s="1">
        <f>Tabella1[[#This Row],[R.D.]]*1.8*1.415</f>
        <v>1.9611900000000002</v>
      </c>
      <c r="K785" s="1">
        <f>Tabella1[[#This Row],[R.D.]]*1.8*1.403</f>
        <v>1.9445580000000002</v>
      </c>
      <c r="L785" s="1">
        <f>Tabella1[[#This Row],[R.D.]]*1.8*1.398</f>
        <v>1.9376280000000001</v>
      </c>
      <c r="M785" s="1">
        <f>Tabella1[[#This Row],[R.D.]]*1.8*1.398</f>
        <v>1.9376280000000001</v>
      </c>
      <c r="N785" s="1">
        <f>Tabella1[[#This Row],[R.D.]]*1.8*1.399</f>
        <v>1.9390140000000002</v>
      </c>
      <c r="O785" s="1">
        <f>ROUND(Tabella1[[#This Row],[R.D.]],2)</f>
        <v>0.77</v>
      </c>
      <c r="P785" s="1">
        <f>ROUND(Tabella1[[#This Row],[2019]],2)</f>
        <v>1.98</v>
      </c>
      <c r="Q785" s="1">
        <f>ROUND(Tabella1[[#This Row],[2018]],2)</f>
        <v>1.96</v>
      </c>
      <c r="R785" s="1">
        <f>ROUND(Tabella1[[#This Row],[2017]],2)</f>
        <v>1.94</v>
      </c>
      <c r="S785" s="1">
        <f>ROUND(Tabella1[[#This Row],[2016]],2)</f>
        <v>1.94</v>
      </c>
      <c r="T785" s="1">
        <f>ROUND(Tabella1[[#This Row],[2015]],2)</f>
        <v>1.94</v>
      </c>
      <c r="U785" s="1">
        <f>ROUND(Tabella1[[#This Row],[2014]],2)</f>
        <v>1.94</v>
      </c>
      <c r="V785" s="1">
        <f>SUM(Tabella1[[#This Row],[Canone 2019]:[Canone 2014]])</f>
        <v>11.7</v>
      </c>
    </row>
    <row r="786" spans="1:22" x14ac:dyDescent="0.25">
      <c r="A786" s="1" t="s">
        <v>1209</v>
      </c>
      <c r="E786" s="1" t="s">
        <v>76</v>
      </c>
      <c r="F786" s="1" t="s">
        <v>241</v>
      </c>
      <c r="G786" s="1" t="s">
        <v>1351</v>
      </c>
      <c r="H786">
        <v>2.5299999999999998</v>
      </c>
      <c r="I786" s="2">
        <f>Tabella1[[#This Row],[R.D.]]*1.8*1.429</f>
        <v>6.5076659999999995</v>
      </c>
      <c r="J786" s="1">
        <f>Tabella1[[#This Row],[R.D.]]*1.8*1.415</f>
        <v>6.4439099999999989</v>
      </c>
      <c r="K786" s="1">
        <f>Tabella1[[#This Row],[R.D.]]*1.8*1.403</f>
        <v>6.3892619999999996</v>
      </c>
      <c r="L786" s="1">
        <f>Tabella1[[#This Row],[R.D.]]*1.8*1.398</f>
        <v>6.3664919999999992</v>
      </c>
      <c r="M786" s="1">
        <f>Tabella1[[#This Row],[R.D.]]*1.8*1.398</f>
        <v>6.3664919999999992</v>
      </c>
      <c r="N786" s="1">
        <f>Tabella1[[#This Row],[R.D.]]*1.8*1.399</f>
        <v>6.3710459999999989</v>
      </c>
      <c r="O786" s="1">
        <f>ROUND(Tabella1[[#This Row],[R.D.]],2)</f>
        <v>2.5299999999999998</v>
      </c>
      <c r="P786" s="1">
        <f>ROUND(Tabella1[[#This Row],[2019]],2)</f>
        <v>6.51</v>
      </c>
      <c r="Q786" s="1">
        <f>ROUND(Tabella1[[#This Row],[2018]],2)</f>
        <v>6.44</v>
      </c>
      <c r="R786" s="1">
        <f>ROUND(Tabella1[[#This Row],[2017]],2)</f>
        <v>6.39</v>
      </c>
      <c r="S786" s="1">
        <f>ROUND(Tabella1[[#This Row],[2016]],2)</f>
        <v>6.37</v>
      </c>
      <c r="T786" s="1">
        <f>ROUND(Tabella1[[#This Row],[2015]],2)</f>
        <v>6.37</v>
      </c>
      <c r="U786" s="1">
        <f>ROUND(Tabella1[[#This Row],[2014]],2)</f>
        <v>6.37</v>
      </c>
      <c r="V786" s="1">
        <f>SUM(Tabella1[[#This Row],[Canone 2019]:[Canone 2014]])</f>
        <v>38.449999999999996</v>
      </c>
    </row>
    <row r="787" spans="1:22" x14ac:dyDescent="0.25">
      <c r="A787" s="1" t="s">
        <v>1210</v>
      </c>
      <c r="E787" s="1" t="s">
        <v>76</v>
      </c>
      <c r="F787" s="1" t="s">
        <v>243</v>
      </c>
      <c r="G787" s="1" t="s">
        <v>1342</v>
      </c>
      <c r="H787">
        <v>1.84</v>
      </c>
      <c r="I787" s="2">
        <f>Tabella1[[#This Row],[R.D.]]*1.8*1.429</f>
        <v>4.7328480000000006</v>
      </c>
      <c r="J787" s="1">
        <f>Tabella1[[#This Row],[R.D.]]*1.8*1.415</f>
        <v>4.6864800000000004</v>
      </c>
      <c r="K787" s="1">
        <f>Tabella1[[#This Row],[R.D.]]*1.8*1.403</f>
        <v>4.6467360000000006</v>
      </c>
      <c r="L787" s="1">
        <f>Tabella1[[#This Row],[R.D.]]*1.8*1.398</f>
        <v>4.6301760000000005</v>
      </c>
      <c r="M787" s="1">
        <f>Tabella1[[#This Row],[R.D.]]*1.8*1.398</f>
        <v>4.6301760000000005</v>
      </c>
      <c r="N787" s="1">
        <f>Tabella1[[#This Row],[R.D.]]*1.8*1.399</f>
        <v>4.6334880000000007</v>
      </c>
      <c r="O787" s="1">
        <f>ROUND(Tabella1[[#This Row],[R.D.]],2)</f>
        <v>1.84</v>
      </c>
      <c r="P787" s="1">
        <f>ROUND(Tabella1[[#This Row],[2019]],2)</f>
        <v>4.7300000000000004</v>
      </c>
      <c r="Q787" s="1">
        <f>ROUND(Tabella1[[#This Row],[2018]],2)</f>
        <v>4.6900000000000004</v>
      </c>
      <c r="R787" s="1">
        <f>ROUND(Tabella1[[#This Row],[2017]],2)</f>
        <v>4.6500000000000004</v>
      </c>
      <c r="S787" s="1">
        <f>ROUND(Tabella1[[#This Row],[2016]],2)</f>
        <v>4.63</v>
      </c>
      <c r="T787" s="1">
        <f>ROUND(Tabella1[[#This Row],[2015]],2)</f>
        <v>4.63</v>
      </c>
      <c r="U787" s="1">
        <f>ROUND(Tabella1[[#This Row],[2014]],2)</f>
        <v>4.63</v>
      </c>
      <c r="V787" s="1">
        <f>SUM(Tabella1[[#This Row],[Canone 2019]:[Canone 2014]])</f>
        <v>27.96</v>
      </c>
    </row>
    <row r="788" spans="1:22" x14ac:dyDescent="0.25">
      <c r="A788" s="1" t="s">
        <v>1211</v>
      </c>
      <c r="E788" s="1" t="s">
        <v>76</v>
      </c>
      <c r="F788" s="1" t="s">
        <v>374</v>
      </c>
      <c r="G788" s="1" t="s">
        <v>1352</v>
      </c>
      <c r="H788">
        <v>1.55</v>
      </c>
      <c r="I788" s="2">
        <f>Tabella1[[#This Row],[R.D.]]*1.8*1.429</f>
        <v>3.9869100000000004</v>
      </c>
      <c r="J788" s="1">
        <f>Tabella1[[#This Row],[R.D.]]*1.8*1.415</f>
        <v>3.9478500000000003</v>
      </c>
      <c r="K788" s="1">
        <f>Tabella1[[#This Row],[R.D.]]*1.8*1.403</f>
        <v>3.9143699999999999</v>
      </c>
      <c r="L788" s="1">
        <f>Tabella1[[#This Row],[R.D.]]*1.8*1.398</f>
        <v>3.90042</v>
      </c>
      <c r="M788" s="1">
        <f>Tabella1[[#This Row],[R.D.]]*1.8*1.398</f>
        <v>3.90042</v>
      </c>
      <c r="N788" s="1">
        <f>Tabella1[[#This Row],[R.D.]]*1.8*1.399</f>
        <v>3.9032100000000001</v>
      </c>
      <c r="O788" s="1">
        <f>ROUND(Tabella1[[#This Row],[R.D.]],2)</f>
        <v>1.55</v>
      </c>
      <c r="P788" s="1">
        <f>ROUND(Tabella1[[#This Row],[2019]],2)</f>
        <v>3.99</v>
      </c>
      <c r="Q788" s="1">
        <f>ROUND(Tabella1[[#This Row],[2018]],2)</f>
        <v>3.95</v>
      </c>
      <c r="R788" s="1">
        <f>ROUND(Tabella1[[#This Row],[2017]],2)</f>
        <v>3.91</v>
      </c>
      <c r="S788" s="1">
        <f>ROUND(Tabella1[[#This Row],[2016]],2)</f>
        <v>3.9</v>
      </c>
      <c r="T788" s="1">
        <f>ROUND(Tabella1[[#This Row],[2015]],2)</f>
        <v>3.9</v>
      </c>
      <c r="U788" s="1">
        <f>ROUND(Tabella1[[#This Row],[2014]],2)</f>
        <v>3.9</v>
      </c>
      <c r="V788" s="1">
        <f>SUM(Tabella1[[#This Row],[Canone 2019]:[Canone 2014]])</f>
        <v>23.55</v>
      </c>
    </row>
    <row r="789" spans="1:22" x14ac:dyDescent="0.25">
      <c r="A789" s="1" t="s">
        <v>1212</v>
      </c>
      <c r="E789" s="1" t="s">
        <v>76</v>
      </c>
      <c r="F789" s="1" t="s">
        <v>626</v>
      </c>
      <c r="G789" s="1" t="s">
        <v>1278</v>
      </c>
      <c r="H789">
        <v>0.84</v>
      </c>
      <c r="I789" s="2">
        <f>Tabella1[[#This Row],[R.D.]]*1.8*1.429</f>
        <v>2.1606480000000001</v>
      </c>
      <c r="J789" s="1">
        <f>Tabella1[[#This Row],[R.D.]]*1.8*1.415</f>
        <v>2.1394800000000003</v>
      </c>
      <c r="K789" s="1">
        <f>Tabella1[[#This Row],[R.D.]]*1.8*1.403</f>
        <v>2.1213359999999999</v>
      </c>
      <c r="L789" s="1">
        <f>Tabella1[[#This Row],[R.D.]]*1.8*1.398</f>
        <v>2.1137760000000001</v>
      </c>
      <c r="M789" s="1">
        <f>Tabella1[[#This Row],[R.D.]]*1.8*1.398</f>
        <v>2.1137760000000001</v>
      </c>
      <c r="N789" s="1">
        <f>Tabella1[[#This Row],[R.D.]]*1.8*1.399</f>
        <v>2.1152880000000001</v>
      </c>
      <c r="O789" s="1">
        <f>ROUND(Tabella1[[#This Row],[R.D.]],2)</f>
        <v>0.84</v>
      </c>
      <c r="P789" s="1">
        <f>ROUND(Tabella1[[#This Row],[2019]],2)</f>
        <v>2.16</v>
      </c>
      <c r="Q789" s="1">
        <f>ROUND(Tabella1[[#This Row],[2018]],2)</f>
        <v>2.14</v>
      </c>
      <c r="R789" s="1">
        <f>ROUND(Tabella1[[#This Row],[2017]],2)</f>
        <v>2.12</v>
      </c>
      <c r="S789" s="1">
        <f>ROUND(Tabella1[[#This Row],[2016]],2)</f>
        <v>2.11</v>
      </c>
      <c r="T789" s="1">
        <f>ROUND(Tabella1[[#This Row],[2015]],2)</f>
        <v>2.11</v>
      </c>
      <c r="U789" s="1">
        <f>ROUND(Tabella1[[#This Row],[2014]],2)</f>
        <v>2.12</v>
      </c>
      <c r="V789" s="1">
        <f>SUM(Tabella1[[#This Row],[Canone 2019]:[Canone 2014]])</f>
        <v>12.760000000000002</v>
      </c>
    </row>
    <row r="790" spans="1:22" x14ac:dyDescent="0.25">
      <c r="A790" s="1" t="s">
        <v>1213</v>
      </c>
      <c r="E790" s="1" t="s">
        <v>76</v>
      </c>
      <c r="F790" s="1" t="s">
        <v>1041</v>
      </c>
      <c r="G790" s="1" t="s">
        <v>1353</v>
      </c>
      <c r="H790">
        <v>0.14000000000000001</v>
      </c>
      <c r="I790" s="2">
        <f>Tabella1[[#This Row],[R.D.]]*1.8*1.429</f>
        <v>0.36010800000000009</v>
      </c>
      <c r="J790" s="1">
        <f>Tabella1[[#This Row],[R.D.]]*1.8*1.415</f>
        <v>0.35658000000000006</v>
      </c>
      <c r="K790" s="1">
        <f>Tabella1[[#This Row],[R.D.]]*1.8*1.403</f>
        <v>0.35355600000000009</v>
      </c>
      <c r="L790" s="1">
        <f>Tabella1[[#This Row],[R.D.]]*1.8*1.398</f>
        <v>0.35229600000000005</v>
      </c>
      <c r="M790" s="1">
        <f>Tabella1[[#This Row],[R.D.]]*1.8*1.398</f>
        <v>0.35229600000000005</v>
      </c>
      <c r="N790" s="1">
        <f>Tabella1[[#This Row],[R.D.]]*1.8*1.399</f>
        <v>0.35254800000000008</v>
      </c>
      <c r="O790" s="1">
        <f>ROUND(Tabella1[[#This Row],[R.D.]],2)</f>
        <v>0.14000000000000001</v>
      </c>
      <c r="P790" s="1">
        <f>ROUND(Tabella1[[#This Row],[2019]],2)</f>
        <v>0.36</v>
      </c>
      <c r="Q790" s="1">
        <f>ROUND(Tabella1[[#This Row],[2018]],2)</f>
        <v>0.36</v>
      </c>
      <c r="R790" s="1">
        <f>ROUND(Tabella1[[#This Row],[2017]],2)</f>
        <v>0.35</v>
      </c>
      <c r="S790" s="1">
        <f>ROUND(Tabella1[[#This Row],[2016]],2)</f>
        <v>0.35</v>
      </c>
      <c r="T790" s="1">
        <f>ROUND(Tabella1[[#This Row],[2015]],2)</f>
        <v>0.35</v>
      </c>
      <c r="U790" s="1">
        <f>ROUND(Tabella1[[#This Row],[2014]],2)</f>
        <v>0.35</v>
      </c>
      <c r="V790" s="1">
        <f>SUM(Tabella1[[#This Row],[Canone 2019]:[Canone 2014]])</f>
        <v>2.12</v>
      </c>
    </row>
    <row r="791" spans="1:22" x14ac:dyDescent="0.25">
      <c r="A791" s="1" t="s">
        <v>1214</v>
      </c>
      <c r="E791" s="1" t="s">
        <v>76</v>
      </c>
      <c r="F791" s="1" t="s">
        <v>1215</v>
      </c>
      <c r="G791" s="1" t="s">
        <v>1344</v>
      </c>
      <c r="H791">
        <v>0.51</v>
      </c>
      <c r="I791" s="2">
        <f>Tabella1[[#This Row],[R.D.]]*1.8*1.429</f>
        <v>1.311822</v>
      </c>
      <c r="J791" s="1">
        <f>Tabella1[[#This Row],[R.D.]]*1.8*1.415</f>
        <v>1.2989700000000002</v>
      </c>
      <c r="K791" s="1">
        <f>Tabella1[[#This Row],[R.D.]]*1.8*1.403</f>
        <v>1.287954</v>
      </c>
      <c r="L791" s="1">
        <f>Tabella1[[#This Row],[R.D.]]*1.8*1.398</f>
        <v>1.2833639999999999</v>
      </c>
      <c r="M791" s="1">
        <f>Tabella1[[#This Row],[R.D.]]*1.8*1.398</f>
        <v>1.2833639999999999</v>
      </c>
      <c r="N791" s="1">
        <f>Tabella1[[#This Row],[R.D.]]*1.8*1.399</f>
        <v>1.2842820000000001</v>
      </c>
      <c r="O791" s="1">
        <f>ROUND(Tabella1[[#This Row],[R.D.]],2)</f>
        <v>0.51</v>
      </c>
      <c r="P791" s="1">
        <f>ROUND(Tabella1[[#This Row],[2019]],2)</f>
        <v>1.31</v>
      </c>
      <c r="Q791" s="1">
        <f>ROUND(Tabella1[[#This Row],[2018]],2)</f>
        <v>1.3</v>
      </c>
      <c r="R791" s="1">
        <f>ROUND(Tabella1[[#This Row],[2017]],2)</f>
        <v>1.29</v>
      </c>
      <c r="S791" s="1">
        <f>ROUND(Tabella1[[#This Row],[2016]],2)</f>
        <v>1.28</v>
      </c>
      <c r="T791" s="1">
        <f>ROUND(Tabella1[[#This Row],[2015]],2)</f>
        <v>1.28</v>
      </c>
      <c r="U791" s="1">
        <f>ROUND(Tabella1[[#This Row],[2014]],2)</f>
        <v>1.28</v>
      </c>
      <c r="V791" s="1">
        <f>SUM(Tabella1[[#This Row],[Canone 2019]:[Canone 2014]])</f>
        <v>7.7400000000000011</v>
      </c>
    </row>
    <row r="792" spans="1:22" x14ac:dyDescent="0.25">
      <c r="A792" s="1" t="s">
        <v>1216</v>
      </c>
      <c r="E792" s="1" t="s">
        <v>76</v>
      </c>
      <c r="F792" s="1" t="s">
        <v>1217</v>
      </c>
      <c r="G792" s="1" t="s">
        <v>189</v>
      </c>
      <c r="H792">
        <v>2.15</v>
      </c>
      <c r="I792" s="2">
        <f>Tabella1[[#This Row],[R.D.]]*1.8*1.429</f>
        <v>5.5302300000000004</v>
      </c>
      <c r="J792" s="1">
        <f>Tabella1[[#This Row],[R.D.]]*1.8*1.415</f>
        <v>5.4760499999999999</v>
      </c>
      <c r="K792" s="1">
        <f>Tabella1[[#This Row],[R.D.]]*1.8*1.403</f>
        <v>5.4296100000000003</v>
      </c>
      <c r="L792" s="1">
        <f>Tabella1[[#This Row],[R.D.]]*1.8*1.398</f>
        <v>5.4102600000000001</v>
      </c>
      <c r="M792" s="1">
        <f>Tabella1[[#This Row],[R.D.]]*1.8*1.398</f>
        <v>5.4102600000000001</v>
      </c>
      <c r="N792" s="1">
        <f>Tabella1[[#This Row],[R.D.]]*1.8*1.399</f>
        <v>5.4141300000000001</v>
      </c>
      <c r="O792" s="1">
        <f>ROUND(Tabella1[[#This Row],[R.D.]],2)</f>
        <v>2.15</v>
      </c>
      <c r="P792" s="1">
        <f>ROUND(Tabella1[[#This Row],[2019]],2)</f>
        <v>5.53</v>
      </c>
      <c r="Q792" s="1">
        <f>ROUND(Tabella1[[#This Row],[2018]],2)</f>
        <v>5.48</v>
      </c>
      <c r="R792" s="1">
        <f>ROUND(Tabella1[[#This Row],[2017]],2)</f>
        <v>5.43</v>
      </c>
      <c r="S792" s="1">
        <f>ROUND(Tabella1[[#This Row],[2016]],2)</f>
        <v>5.41</v>
      </c>
      <c r="T792" s="1">
        <f>ROUND(Tabella1[[#This Row],[2015]],2)</f>
        <v>5.41</v>
      </c>
      <c r="U792" s="1">
        <f>ROUND(Tabella1[[#This Row],[2014]],2)</f>
        <v>5.41</v>
      </c>
      <c r="V792" s="1">
        <f>SUM(Tabella1[[#This Row],[Canone 2019]:[Canone 2014]])</f>
        <v>32.67</v>
      </c>
    </row>
    <row r="793" spans="1:22" x14ac:dyDescent="0.25">
      <c r="A793" s="1" t="s">
        <v>1218</v>
      </c>
      <c r="E793" s="1" t="s">
        <v>76</v>
      </c>
      <c r="F793" s="1" t="s">
        <v>1354</v>
      </c>
      <c r="G793" s="1" t="s">
        <v>1355</v>
      </c>
      <c r="H793">
        <v>1.71</v>
      </c>
      <c r="I793" s="2">
        <f>Tabella1[[#This Row],[R.D.]]*1.8*1.429</f>
        <v>4.3984620000000003</v>
      </c>
      <c r="J793" s="1">
        <f>Tabella1[[#This Row],[R.D.]]*1.8*1.415</f>
        <v>4.3553699999999997</v>
      </c>
      <c r="K793" s="1">
        <f>Tabella1[[#This Row],[R.D.]]*1.8*1.403</f>
        <v>4.3184339999999999</v>
      </c>
      <c r="L793" s="1">
        <f>Tabella1[[#This Row],[R.D.]]*1.8*1.398</f>
        <v>4.3030439999999999</v>
      </c>
      <c r="M793" s="1">
        <f>Tabella1[[#This Row],[R.D.]]*1.8*1.398</f>
        <v>4.3030439999999999</v>
      </c>
      <c r="N793" s="1">
        <f>Tabella1[[#This Row],[R.D.]]*1.8*1.399</f>
        <v>4.3061220000000002</v>
      </c>
      <c r="O793" s="1">
        <f>ROUND(Tabella1[[#This Row],[R.D.]],2)</f>
        <v>1.71</v>
      </c>
      <c r="P793" s="1">
        <f>ROUND(Tabella1[[#This Row],[2019]],2)</f>
        <v>4.4000000000000004</v>
      </c>
      <c r="Q793" s="1">
        <f>ROUND(Tabella1[[#This Row],[2018]],2)</f>
        <v>4.3600000000000003</v>
      </c>
      <c r="R793" s="1">
        <f>ROUND(Tabella1[[#This Row],[2017]],2)</f>
        <v>4.32</v>
      </c>
      <c r="S793" s="1">
        <f>ROUND(Tabella1[[#This Row],[2016]],2)</f>
        <v>4.3</v>
      </c>
      <c r="T793" s="1">
        <f>ROUND(Tabella1[[#This Row],[2015]],2)</f>
        <v>4.3</v>
      </c>
      <c r="U793" s="1">
        <f>ROUND(Tabella1[[#This Row],[2014]],2)</f>
        <v>4.3099999999999996</v>
      </c>
      <c r="V793" s="1">
        <f>SUM(Tabella1[[#This Row],[Canone 2019]:[Canone 2014]])</f>
        <v>25.990000000000002</v>
      </c>
    </row>
    <row r="794" spans="1:22" x14ac:dyDescent="0.25">
      <c r="A794" s="1" t="s">
        <v>1218</v>
      </c>
      <c r="E794" s="1" t="s">
        <v>76</v>
      </c>
      <c r="F794" s="1" t="s">
        <v>1356</v>
      </c>
      <c r="G794" s="1" t="s">
        <v>1357</v>
      </c>
      <c r="H794">
        <v>1.79</v>
      </c>
      <c r="I794" s="2">
        <f>Tabella1[[#This Row],[R.D.]]*1.8*1.429</f>
        <v>4.6042380000000005</v>
      </c>
      <c r="J794" s="1">
        <f>Tabella1[[#This Row],[R.D.]]*1.8*1.415</f>
        <v>4.5591299999999997</v>
      </c>
      <c r="K794" s="1">
        <f>Tabella1[[#This Row],[R.D.]]*1.8*1.403</f>
        <v>4.5204659999999999</v>
      </c>
      <c r="L794" s="1">
        <f>Tabella1[[#This Row],[R.D.]]*1.8*1.398</f>
        <v>4.5043559999999996</v>
      </c>
      <c r="M794" s="1">
        <f>Tabella1[[#This Row],[R.D.]]*1.8*1.398</f>
        <v>4.5043559999999996</v>
      </c>
      <c r="N794" s="1">
        <f>Tabella1[[#This Row],[R.D.]]*1.8*1.399</f>
        <v>4.5075779999999996</v>
      </c>
      <c r="O794" s="1">
        <f>ROUND(Tabella1[[#This Row],[R.D.]],2)</f>
        <v>1.79</v>
      </c>
      <c r="P794" s="1">
        <f>ROUND(Tabella1[[#This Row],[2019]],2)</f>
        <v>4.5999999999999996</v>
      </c>
      <c r="Q794" s="1">
        <f>ROUND(Tabella1[[#This Row],[2018]],2)</f>
        <v>4.5599999999999996</v>
      </c>
      <c r="R794" s="1">
        <f>ROUND(Tabella1[[#This Row],[2017]],2)</f>
        <v>4.5199999999999996</v>
      </c>
      <c r="S794" s="1">
        <f>ROUND(Tabella1[[#This Row],[2016]],2)</f>
        <v>4.5</v>
      </c>
      <c r="T794" s="1">
        <f>ROUND(Tabella1[[#This Row],[2015]],2)</f>
        <v>4.5</v>
      </c>
      <c r="U794" s="1">
        <f>ROUND(Tabella1[[#This Row],[2014]],2)</f>
        <v>4.51</v>
      </c>
      <c r="V794" s="1">
        <f>SUM(Tabella1[[#This Row],[Canone 2019]:[Canone 2014]])</f>
        <v>27.189999999999998</v>
      </c>
    </row>
    <row r="795" spans="1:22" x14ac:dyDescent="0.25">
      <c r="A795" s="1" t="s">
        <v>1219</v>
      </c>
      <c r="E795" s="1" t="s">
        <v>76</v>
      </c>
      <c r="F795" s="1" t="s">
        <v>1220</v>
      </c>
      <c r="G795" s="1" t="s">
        <v>1358</v>
      </c>
      <c r="H795">
        <v>0.08</v>
      </c>
      <c r="I795" s="2">
        <f>Tabella1[[#This Row],[R.D.]]*1.8*1.429</f>
        <v>0.20577600000000004</v>
      </c>
      <c r="J795" s="1">
        <f>Tabella1[[#This Row],[R.D.]]*1.8*1.415</f>
        <v>0.20376000000000002</v>
      </c>
      <c r="K795" s="1">
        <f>Tabella1[[#This Row],[R.D.]]*1.8*1.403</f>
        <v>0.20203200000000002</v>
      </c>
      <c r="L795" s="1">
        <f>Tabella1[[#This Row],[R.D.]]*1.8*1.398</f>
        <v>0.20131200000000002</v>
      </c>
      <c r="M795" s="1">
        <f>Tabella1[[#This Row],[R.D.]]*1.8*1.398</f>
        <v>0.20131200000000002</v>
      </c>
      <c r="N795" s="1">
        <f>Tabella1[[#This Row],[R.D.]]*1.8*1.399</f>
        <v>0.20145600000000002</v>
      </c>
      <c r="O795" s="1">
        <f>ROUND(Tabella1[[#This Row],[R.D.]],2)</f>
        <v>0.08</v>
      </c>
      <c r="P795" s="1">
        <f>ROUND(Tabella1[[#This Row],[2019]],2)</f>
        <v>0.21</v>
      </c>
      <c r="Q795" s="1">
        <f>ROUND(Tabella1[[#This Row],[2018]],2)</f>
        <v>0.2</v>
      </c>
      <c r="R795" s="1">
        <f>ROUND(Tabella1[[#This Row],[2017]],2)</f>
        <v>0.2</v>
      </c>
      <c r="S795" s="1">
        <f>ROUND(Tabella1[[#This Row],[2016]],2)</f>
        <v>0.2</v>
      </c>
      <c r="T795" s="1">
        <f>ROUND(Tabella1[[#This Row],[2015]],2)</f>
        <v>0.2</v>
      </c>
      <c r="U795" s="1">
        <f>ROUND(Tabella1[[#This Row],[2014]],2)</f>
        <v>0.2</v>
      </c>
      <c r="V795" s="1">
        <f>SUM(Tabella1[[#This Row],[Canone 2019]:[Canone 2014]])</f>
        <v>1.21</v>
      </c>
    </row>
    <row r="796" spans="1:22" x14ac:dyDescent="0.25">
      <c r="A796" s="1" t="s">
        <v>1221</v>
      </c>
      <c r="E796" s="1" t="s">
        <v>76</v>
      </c>
      <c r="F796" s="1" t="s">
        <v>1222</v>
      </c>
      <c r="G796" s="1" t="s">
        <v>1359</v>
      </c>
      <c r="H796">
        <v>0.21</v>
      </c>
      <c r="I796" s="2">
        <f>Tabella1[[#This Row],[R.D.]]*1.8*1.429</f>
        <v>0.54016200000000003</v>
      </c>
      <c r="J796" s="1">
        <f>Tabella1[[#This Row],[R.D.]]*1.8*1.415</f>
        <v>0.53487000000000007</v>
      </c>
      <c r="K796" s="1">
        <f>Tabella1[[#This Row],[R.D.]]*1.8*1.403</f>
        <v>0.53033399999999997</v>
      </c>
      <c r="L796" s="1">
        <f>Tabella1[[#This Row],[R.D.]]*1.8*1.398</f>
        <v>0.52844400000000002</v>
      </c>
      <c r="M796" s="1">
        <f>Tabella1[[#This Row],[R.D.]]*1.8*1.398</f>
        <v>0.52844400000000002</v>
      </c>
      <c r="N796" s="1">
        <f>Tabella1[[#This Row],[R.D.]]*1.8*1.399</f>
        <v>0.52882200000000001</v>
      </c>
      <c r="O796" s="1">
        <f>ROUND(Tabella1[[#This Row],[R.D.]],2)</f>
        <v>0.21</v>
      </c>
      <c r="P796" s="1">
        <f>ROUND(Tabella1[[#This Row],[2019]],2)</f>
        <v>0.54</v>
      </c>
      <c r="Q796" s="1">
        <f>ROUND(Tabella1[[#This Row],[2018]],2)</f>
        <v>0.53</v>
      </c>
      <c r="R796" s="1">
        <f>ROUND(Tabella1[[#This Row],[2017]],2)</f>
        <v>0.53</v>
      </c>
      <c r="S796" s="1">
        <f>ROUND(Tabella1[[#This Row],[2016]],2)</f>
        <v>0.53</v>
      </c>
      <c r="T796" s="1">
        <f>ROUND(Tabella1[[#This Row],[2015]],2)</f>
        <v>0.53</v>
      </c>
      <c r="U796" s="1">
        <f>ROUND(Tabella1[[#This Row],[2014]],2)</f>
        <v>0.53</v>
      </c>
      <c r="V796" s="1">
        <f>SUM(Tabella1[[#This Row],[Canone 2019]:[Canone 2014]])</f>
        <v>3.1900000000000004</v>
      </c>
    </row>
    <row r="797" spans="1:22" x14ac:dyDescent="0.25">
      <c r="A797" s="1" t="s">
        <v>1223</v>
      </c>
      <c r="E797" s="1" t="s">
        <v>76</v>
      </c>
      <c r="F797" s="1" t="s">
        <v>187</v>
      </c>
      <c r="G797" s="1" t="s">
        <v>1360</v>
      </c>
      <c r="H797">
        <v>1.45</v>
      </c>
      <c r="I797" s="2">
        <f>Tabella1[[#This Row],[R.D.]]*1.8*1.429</f>
        <v>3.7296899999999997</v>
      </c>
      <c r="J797" s="1">
        <f>Tabella1[[#This Row],[R.D.]]*1.8*1.415</f>
        <v>3.6931499999999997</v>
      </c>
      <c r="K797" s="1">
        <f>Tabella1[[#This Row],[R.D.]]*1.8*1.403</f>
        <v>3.6618299999999997</v>
      </c>
      <c r="L797" s="1">
        <f>Tabella1[[#This Row],[R.D.]]*1.8*1.398</f>
        <v>3.6487799999999995</v>
      </c>
      <c r="M797" s="1">
        <f>Tabella1[[#This Row],[R.D.]]*1.8*1.398</f>
        <v>3.6487799999999995</v>
      </c>
      <c r="N797" s="1">
        <f>Tabella1[[#This Row],[R.D.]]*1.8*1.399</f>
        <v>3.6513899999999997</v>
      </c>
      <c r="O797" s="1">
        <f>ROUND(Tabella1[[#This Row],[R.D.]],2)</f>
        <v>1.45</v>
      </c>
      <c r="P797" s="1">
        <f>ROUND(Tabella1[[#This Row],[2019]],2)</f>
        <v>3.73</v>
      </c>
      <c r="Q797" s="1">
        <f>ROUND(Tabella1[[#This Row],[2018]],2)</f>
        <v>3.69</v>
      </c>
      <c r="R797" s="1">
        <f>ROUND(Tabella1[[#This Row],[2017]],2)</f>
        <v>3.66</v>
      </c>
      <c r="S797" s="1">
        <f>ROUND(Tabella1[[#This Row],[2016]],2)</f>
        <v>3.65</v>
      </c>
      <c r="T797" s="1">
        <f>ROUND(Tabella1[[#This Row],[2015]],2)</f>
        <v>3.65</v>
      </c>
      <c r="U797" s="1">
        <f>ROUND(Tabella1[[#This Row],[2014]],2)</f>
        <v>3.65</v>
      </c>
      <c r="V797" s="1">
        <f>SUM(Tabella1[[#This Row],[Canone 2019]:[Canone 2014]])</f>
        <v>22.029999999999998</v>
      </c>
    </row>
    <row r="798" spans="1:22" x14ac:dyDescent="0.25">
      <c r="A798" s="1" t="s">
        <v>1224</v>
      </c>
      <c r="E798" s="1" t="s">
        <v>76</v>
      </c>
      <c r="F798" s="1" t="s">
        <v>205</v>
      </c>
      <c r="G798" s="1" t="s">
        <v>1361</v>
      </c>
      <c r="H798">
        <v>0.12</v>
      </c>
      <c r="I798" s="2">
        <f>Tabella1[[#This Row],[R.D.]]*1.8*1.429</f>
        <v>0.30866399999999999</v>
      </c>
      <c r="J798" s="1">
        <f>Tabella1[[#This Row],[R.D.]]*1.8*1.415</f>
        <v>0.30564000000000002</v>
      </c>
      <c r="K798" s="1">
        <f>Tabella1[[#This Row],[R.D.]]*1.8*1.403</f>
        <v>0.30304799999999998</v>
      </c>
      <c r="L798" s="1">
        <f>Tabella1[[#This Row],[R.D.]]*1.8*1.398</f>
        <v>0.30196799999999996</v>
      </c>
      <c r="M798" s="1">
        <f>Tabella1[[#This Row],[R.D.]]*1.8*1.398</f>
        <v>0.30196799999999996</v>
      </c>
      <c r="N798" s="1">
        <f>Tabella1[[#This Row],[R.D.]]*1.8*1.399</f>
        <v>0.30218400000000001</v>
      </c>
      <c r="O798" s="1">
        <f>ROUND(Tabella1[[#This Row],[R.D.]],2)</f>
        <v>0.12</v>
      </c>
      <c r="P798" s="1">
        <f>ROUND(Tabella1[[#This Row],[2019]],2)</f>
        <v>0.31</v>
      </c>
      <c r="Q798" s="1">
        <f>ROUND(Tabella1[[#This Row],[2018]],2)</f>
        <v>0.31</v>
      </c>
      <c r="R798" s="1">
        <f>ROUND(Tabella1[[#This Row],[2017]],2)</f>
        <v>0.3</v>
      </c>
      <c r="S798" s="1">
        <f>ROUND(Tabella1[[#This Row],[2016]],2)</f>
        <v>0.3</v>
      </c>
      <c r="T798" s="1">
        <f>ROUND(Tabella1[[#This Row],[2015]],2)</f>
        <v>0.3</v>
      </c>
      <c r="U798" s="1">
        <f>ROUND(Tabella1[[#This Row],[2014]],2)</f>
        <v>0.3</v>
      </c>
      <c r="V798" s="1">
        <f>SUM(Tabella1[[#This Row],[Canone 2019]:[Canone 2014]])</f>
        <v>1.82</v>
      </c>
    </row>
    <row r="799" spans="1:22" x14ac:dyDescent="0.25">
      <c r="A799" s="1" t="s">
        <v>1225</v>
      </c>
      <c r="E799" s="1" t="s">
        <v>76</v>
      </c>
      <c r="F799" s="1" t="s">
        <v>1362</v>
      </c>
      <c r="G799" s="1" t="s">
        <v>1363</v>
      </c>
      <c r="H799">
        <v>4.67</v>
      </c>
      <c r="I799" s="2">
        <f>Tabella1[[#This Row],[R.D.]]*1.8*1.429</f>
        <v>12.012174000000002</v>
      </c>
      <c r="J799" s="1">
        <f>Tabella1[[#This Row],[R.D.]]*1.8*1.415</f>
        <v>11.894490000000001</v>
      </c>
      <c r="K799" s="1">
        <f>Tabella1[[#This Row],[R.D.]]*1.8*1.403</f>
        <v>11.793618</v>
      </c>
      <c r="L799" s="1">
        <f>Tabella1[[#This Row],[R.D.]]*1.8*1.398</f>
        <v>11.751588</v>
      </c>
      <c r="M799" s="1">
        <f>Tabella1[[#This Row],[R.D.]]*1.8*1.398</f>
        <v>11.751588</v>
      </c>
      <c r="N799" s="1">
        <f>Tabella1[[#This Row],[R.D.]]*1.8*1.399</f>
        <v>11.759994000000001</v>
      </c>
      <c r="O799" s="1">
        <f>ROUND(Tabella1[[#This Row],[R.D.]],2)</f>
        <v>4.67</v>
      </c>
      <c r="P799" s="1">
        <f>ROUND(Tabella1[[#This Row],[2019]],2)</f>
        <v>12.01</v>
      </c>
      <c r="Q799" s="1">
        <f>ROUND(Tabella1[[#This Row],[2018]],2)</f>
        <v>11.89</v>
      </c>
      <c r="R799" s="1">
        <f>ROUND(Tabella1[[#This Row],[2017]],2)</f>
        <v>11.79</v>
      </c>
      <c r="S799" s="1">
        <f>ROUND(Tabella1[[#This Row],[2016]],2)</f>
        <v>11.75</v>
      </c>
      <c r="T799" s="1">
        <f>ROUND(Tabella1[[#This Row],[2015]],2)</f>
        <v>11.75</v>
      </c>
      <c r="U799" s="1">
        <f>ROUND(Tabella1[[#This Row],[2014]],2)</f>
        <v>11.76</v>
      </c>
      <c r="V799" s="1">
        <f>SUM(Tabella1[[#This Row],[Canone 2019]:[Canone 2014]])</f>
        <v>70.95</v>
      </c>
    </row>
    <row r="800" spans="1:22" x14ac:dyDescent="0.25">
      <c r="A800" s="1" t="s">
        <v>1225</v>
      </c>
      <c r="E800" s="1" t="s">
        <v>76</v>
      </c>
      <c r="F800" s="1" t="s">
        <v>1364</v>
      </c>
      <c r="G800" s="1" t="s">
        <v>1365</v>
      </c>
      <c r="H800">
        <v>0.22</v>
      </c>
      <c r="I800" s="2">
        <f>Tabella1[[#This Row],[R.D.]]*1.8*1.429</f>
        <v>0.56588400000000005</v>
      </c>
      <c r="J800" s="1">
        <f>Tabella1[[#This Row],[R.D.]]*1.8*1.415</f>
        <v>0.56034000000000006</v>
      </c>
      <c r="K800" s="1">
        <f>Tabella1[[#This Row],[R.D.]]*1.8*1.403</f>
        <v>0.55558800000000008</v>
      </c>
      <c r="L800" s="1">
        <f>Tabella1[[#This Row],[R.D.]]*1.8*1.398</f>
        <v>0.55360799999999999</v>
      </c>
      <c r="M800" s="1">
        <f>Tabella1[[#This Row],[R.D.]]*1.8*1.398</f>
        <v>0.55360799999999999</v>
      </c>
      <c r="N800" s="1">
        <f>Tabella1[[#This Row],[R.D.]]*1.8*1.399</f>
        <v>0.55400400000000005</v>
      </c>
      <c r="O800" s="1">
        <f>ROUND(Tabella1[[#This Row],[R.D.]],2)</f>
        <v>0.22</v>
      </c>
      <c r="P800" s="1">
        <f>ROUND(Tabella1[[#This Row],[2019]],2)</f>
        <v>0.56999999999999995</v>
      </c>
      <c r="Q800" s="1">
        <f>ROUND(Tabella1[[#This Row],[2018]],2)</f>
        <v>0.56000000000000005</v>
      </c>
      <c r="R800" s="1">
        <f>ROUND(Tabella1[[#This Row],[2017]],2)</f>
        <v>0.56000000000000005</v>
      </c>
      <c r="S800" s="1">
        <f>ROUND(Tabella1[[#This Row],[2016]],2)</f>
        <v>0.55000000000000004</v>
      </c>
      <c r="T800" s="1">
        <f>ROUND(Tabella1[[#This Row],[2015]],2)</f>
        <v>0.55000000000000004</v>
      </c>
      <c r="U800" s="1">
        <f>ROUND(Tabella1[[#This Row],[2014]],2)</f>
        <v>0.55000000000000004</v>
      </c>
      <c r="V800" s="1">
        <f>SUM(Tabella1[[#This Row],[Canone 2019]:[Canone 2014]])</f>
        <v>3.34</v>
      </c>
    </row>
    <row r="801" spans="1:22" x14ac:dyDescent="0.25">
      <c r="A801" s="1" t="s">
        <v>1226</v>
      </c>
      <c r="E801" s="1" t="s">
        <v>76</v>
      </c>
      <c r="F801" s="1" t="s">
        <v>1366</v>
      </c>
      <c r="G801" s="1" t="s">
        <v>1367</v>
      </c>
      <c r="H801">
        <v>0.46</v>
      </c>
      <c r="I801" s="2">
        <f>Tabella1[[#This Row],[R.D.]]*1.8*1.429</f>
        <v>1.1832120000000002</v>
      </c>
      <c r="J801" s="1">
        <f>Tabella1[[#This Row],[R.D.]]*1.8*1.415</f>
        <v>1.1716200000000001</v>
      </c>
      <c r="K801" s="1">
        <f>Tabella1[[#This Row],[R.D.]]*1.8*1.403</f>
        <v>1.1616840000000002</v>
      </c>
      <c r="L801" s="1">
        <f>Tabella1[[#This Row],[R.D.]]*1.8*1.398</f>
        <v>1.1575440000000001</v>
      </c>
      <c r="M801" s="1">
        <f>Tabella1[[#This Row],[R.D.]]*1.8*1.398</f>
        <v>1.1575440000000001</v>
      </c>
      <c r="N801" s="1">
        <f>Tabella1[[#This Row],[R.D.]]*1.8*1.399</f>
        <v>1.1583720000000002</v>
      </c>
      <c r="O801" s="1">
        <f>ROUND(Tabella1[[#This Row],[R.D.]],2)</f>
        <v>0.46</v>
      </c>
      <c r="P801" s="1">
        <f>ROUND(Tabella1[[#This Row],[2019]],2)</f>
        <v>1.18</v>
      </c>
      <c r="Q801" s="1">
        <f>ROUND(Tabella1[[#This Row],[2018]],2)</f>
        <v>1.17</v>
      </c>
      <c r="R801" s="1">
        <f>ROUND(Tabella1[[#This Row],[2017]],2)</f>
        <v>1.1599999999999999</v>
      </c>
      <c r="S801" s="1">
        <f>ROUND(Tabella1[[#This Row],[2016]],2)</f>
        <v>1.1599999999999999</v>
      </c>
      <c r="T801" s="1">
        <f>ROUND(Tabella1[[#This Row],[2015]],2)</f>
        <v>1.1599999999999999</v>
      </c>
      <c r="U801" s="1">
        <f>ROUND(Tabella1[[#This Row],[2014]],2)</f>
        <v>1.1599999999999999</v>
      </c>
      <c r="V801" s="1">
        <f>SUM(Tabella1[[#This Row],[Canone 2019]:[Canone 2014]])</f>
        <v>6.99</v>
      </c>
    </row>
    <row r="802" spans="1:22" x14ac:dyDescent="0.25">
      <c r="A802" s="1" t="s">
        <v>1226</v>
      </c>
      <c r="E802" s="1" t="s">
        <v>76</v>
      </c>
      <c r="F802" s="1" t="s">
        <v>1368</v>
      </c>
      <c r="G802" s="1" t="s">
        <v>1369</v>
      </c>
      <c r="H802">
        <v>0.03</v>
      </c>
      <c r="I802" s="2">
        <f>Tabella1[[#This Row],[R.D.]]*1.8*1.429</f>
        <v>7.7165999999999998E-2</v>
      </c>
      <c r="J802" s="1">
        <f>Tabella1[[#This Row],[R.D.]]*1.8*1.415</f>
        <v>7.6410000000000006E-2</v>
      </c>
      <c r="K802" s="1">
        <f>Tabella1[[#This Row],[R.D.]]*1.8*1.403</f>
        <v>7.5761999999999996E-2</v>
      </c>
      <c r="L802" s="1">
        <f>Tabella1[[#This Row],[R.D.]]*1.8*1.398</f>
        <v>7.549199999999999E-2</v>
      </c>
      <c r="M802" s="1">
        <f>Tabella1[[#This Row],[R.D.]]*1.8*1.398</f>
        <v>7.549199999999999E-2</v>
      </c>
      <c r="N802" s="1">
        <f>Tabella1[[#This Row],[R.D.]]*1.8*1.399</f>
        <v>7.5546000000000002E-2</v>
      </c>
      <c r="O802" s="1">
        <f>ROUND(Tabella1[[#This Row],[R.D.]],2)</f>
        <v>0.03</v>
      </c>
      <c r="P802" s="1">
        <f>ROUND(Tabella1[[#This Row],[2019]],2)</f>
        <v>0.08</v>
      </c>
      <c r="Q802" s="1">
        <f>ROUND(Tabella1[[#This Row],[2018]],2)</f>
        <v>0.08</v>
      </c>
      <c r="R802" s="1">
        <f>ROUND(Tabella1[[#This Row],[2017]],2)</f>
        <v>0.08</v>
      </c>
      <c r="S802" s="1">
        <f>ROUND(Tabella1[[#This Row],[2016]],2)</f>
        <v>0.08</v>
      </c>
      <c r="T802" s="1">
        <f>ROUND(Tabella1[[#This Row],[2015]],2)</f>
        <v>0.08</v>
      </c>
      <c r="U802" s="1">
        <f>ROUND(Tabella1[[#This Row],[2014]],2)</f>
        <v>0.08</v>
      </c>
      <c r="V802" s="1">
        <f>SUM(Tabella1[[#This Row],[Canone 2019]:[Canone 2014]])</f>
        <v>0.48000000000000004</v>
      </c>
    </row>
    <row r="803" spans="1:22" x14ac:dyDescent="0.25">
      <c r="A803" s="1" t="s">
        <v>1227</v>
      </c>
      <c r="E803" s="1" t="s">
        <v>76</v>
      </c>
      <c r="F803" s="1" t="s">
        <v>210</v>
      </c>
      <c r="G803" s="1" t="s">
        <v>137</v>
      </c>
      <c r="H803">
        <v>0.01</v>
      </c>
      <c r="I803" s="2">
        <f>Tabella1[[#This Row],[R.D.]]*1.8*1.429</f>
        <v>2.5722000000000005E-2</v>
      </c>
      <c r="J803" s="1">
        <f>Tabella1[[#This Row],[R.D.]]*1.8*1.415</f>
        <v>2.5470000000000003E-2</v>
      </c>
      <c r="K803" s="1">
        <f>Tabella1[[#This Row],[R.D.]]*1.8*1.403</f>
        <v>2.5254000000000002E-2</v>
      </c>
      <c r="L803" s="1">
        <f>Tabella1[[#This Row],[R.D.]]*1.8*1.398</f>
        <v>2.5164000000000002E-2</v>
      </c>
      <c r="M803" s="1">
        <f>Tabella1[[#This Row],[R.D.]]*1.8*1.398</f>
        <v>2.5164000000000002E-2</v>
      </c>
      <c r="N803" s="1">
        <f>Tabella1[[#This Row],[R.D.]]*1.8*1.399</f>
        <v>2.5182000000000003E-2</v>
      </c>
      <c r="O803" s="1">
        <f>ROUND(Tabella1[[#This Row],[R.D.]],2)</f>
        <v>0.01</v>
      </c>
      <c r="P803" s="1">
        <f>ROUND(Tabella1[[#This Row],[2019]],2)</f>
        <v>0.03</v>
      </c>
      <c r="Q803" s="1">
        <f>ROUND(Tabella1[[#This Row],[2018]],2)</f>
        <v>0.03</v>
      </c>
      <c r="R803" s="1">
        <f>ROUND(Tabella1[[#This Row],[2017]],2)</f>
        <v>0.03</v>
      </c>
      <c r="S803" s="1">
        <f>ROUND(Tabella1[[#This Row],[2016]],2)</f>
        <v>0.03</v>
      </c>
      <c r="T803" s="1">
        <f>ROUND(Tabella1[[#This Row],[2015]],2)</f>
        <v>0.03</v>
      </c>
      <c r="U803" s="1">
        <f>ROUND(Tabella1[[#This Row],[2014]],2)</f>
        <v>0.03</v>
      </c>
      <c r="V803" s="1">
        <f>SUM(Tabella1[[#This Row],[Canone 2019]:[Canone 2014]])</f>
        <v>0.18</v>
      </c>
    </row>
    <row r="804" spans="1:22" x14ac:dyDescent="0.25">
      <c r="A804" s="1" t="s">
        <v>1228</v>
      </c>
      <c r="E804" s="1" t="s">
        <v>76</v>
      </c>
      <c r="F804" s="1" t="s">
        <v>214</v>
      </c>
      <c r="G804" s="1" t="s">
        <v>1370</v>
      </c>
      <c r="H804">
        <v>10.6</v>
      </c>
      <c r="I804" s="2">
        <f>Tabella1[[#This Row],[R.D.]]*1.8*1.429</f>
        <v>27.265319999999999</v>
      </c>
      <c r="J804" s="1">
        <f>Tabella1[[#This Row],[R.D.]]*1.8*1.415</f>
        <v>26.998199999999997</v>
      </c>
      <c r="K804" s="1">
        <f>Tabella1[[#This Row],[R.D.]]*1.8*1.403</f>
        <v>26.769239999999996</v>
      </c>
      <c r="L804" s="1">
        <f>Tabella1[[#This Row],[R.D.]]*1.8*1.398</f>
        <v>26.673839999999995</v>
      </c>
      <c r="M804" s="1">
        <f>Tabella1[[#This Row],[R.D.]]*1.8*1.398</f>
        <v>26.673839999999995</v>
      </c>
      <c r="N804" s="1">
        <f>Tabella1[[#This Row],[R.D.]]*1.8*1.399</f>
        <v>26.692919999999997</v>
      </c>
      <c r="O804" s="1">
        <f>ROUND(Tabella1[[#This Row],[R.D.]],2)</f>
        <v>10.6</v>
      </c>
      <c r="P804" s="1">
        <f>ROUND(Tabella1[[#This Row],[2019]],2)</f>
        <v>27.27</v>
      </c>
      <c r="Q804" s="1">
        <f>ROUND(Tabella1[[#This Row],[2018]],2)</f>
        <v>27</v>
      </c>
      <c r="R804" s="1">
        <f>ROUND(Tabella1[[#This Row],[2017]],2)</f>
        <v>26.77</v>
      </c>
      <c r="S804" s="1">
        <f>ROUND(Tabella1[[#This Row],[2016]],2)</f>
        <v>26.67</v>
      </c>
      <c r="T804" s="1">
        <f>ROUND(Tabella1[[#This Row],[2015]],2)</f>
        <v>26.67</v>
      </c>
      <c r="U804" s="1">
        <f>ROUND(Tabella1[[#This Row],[2014]],2)</f>
        <v>26.69</v>
      </c>
      <c r="V804" s="1">
        <f>SUM(Tabella1[[#This Row],[Canone 2019]:[Canone 2014]])</f>
        <v>161.07</v>
      </c>
    </row>
    <row r="805" spans="1:22" x14ac:dyDescent="0.25">
      <c r="A805" s="1" t="s">
        <v>1229</v>
      </c>
      <c r="E805" s="1" t="s">
        <v>76</v>
      </c>
      <c r="F805" s="1" t="s">
        <v>216</v>
      </c>
      <c r="G805" s="1" t="s">
        <v>1371</v>
      </c>
      <c r="H805">
        <v>0.6</v>
      </c>
      <c r="I805" s="2">
        <f>Tabella1[[#This Row],[R.D.]]*1.8*1.429</f>
        <v>1.5433200000000002</v>
      </c>
      <c r="J805" s="1">
        <f>Tabella1[[#This Row],[R.D.]]*1.8*1.415</f>
        <v>1.5282000000000002</v>
      </c>
      <c r="K805" s="1">
        <f>Tabella1[[#This Row],[R.D.]]*1.8*1.403</f>
        <v>1.5152400000000001</v>
      </c>
      <c r="L805" s="1">
        <f>Tabella1[[#This Row],[R.D.]]*1.8*1.398</f>
        <v>1.5098400000000001</v>
      </c>
      <c r="M805" s="1">
        <f>Tabella1[[#This Row],[R.D.]]*1.8*1.398</f>
        <v>1.5098400000000001</v>
      </c>
      <c r="N805" s="1">
        <f>Tabella1[[#This Row],[R.D.]]*1.8*1.399</f>
        <v>1.51092</v>
      </c>
      <c r="O805" s="1">
        <f>ROUND(Tabella1[[#This Row],[R.D.]],2)</f>
        <v>0.6</v>
      </c>
      <c r="P805" s="1">
        <f>ROUND(Tabella1[[#This Row],[2019]],2)</f>
        <v>1.54</v>
      </c>
      <c r="Q805" s="1">
        <f>ROUND(Tabella1[[#This Row],[2018]],2)</f>
        <v>1.53</v>
      </c>
      <c r="R805" s="1">
        <f>ROUND(Tabella1[[#This Row],[2017]],2)</f>
        <v>1.52</v>
      </c>
      <c r="S805" s="1">
        <f>ROUND(Tabella1[[#This Row],[2016]],2)</f>
        <v>1.51</v>
      </c>
      <c r="T805" s="1">
        <f>ROUND(Tabella1[[#This Row],[2015]],2)</f>
        <v>1.51</v>
      </c>
      <c r="U805" s="1">
        <f>ROUND(Tabella1[[#This Row],[2014]],2)</f>
        <v>1.51</v>
      </c>
      <c r="V805" s="1">
        <f>SUM(Tabella1[[#This Row],[Canone 2019]:[Canone 2014]])</f>
        <v>9.1199999999999992</v>
      </c>
    </row>
    <row r="806" spans="1:22" x14ac:dyDescent="0.25">
      <c r="A806" s="1" t="s">
        <v>971</v>
      </c>
      <c r="E806" s="1" t="s">
        <v>76</v>
      </c>
      <c r="F806" s="1" t="s">
        <v>217</v>
      </c>
      <c r="G806" s="1" t="s">
        <v>1372</v>
      </c>
      <c r="H806">
        <v>1.8</v>
      </c>
      <c r="I806" s="2">
        <f>Tabella1[[#This Row],[R.D.]]*1.8*1.429</f>
        <v>4.6299600000000005</v>
      </c>
      <c r="J806" s="1">
        <f>Tabella1[[#This Row],[R.D.]]*1.8*1.415</f>
        <v>4.5846</v>
      </c>
      <c r="K806" s="1">
        <f>Tabella1[[#This Row],[R.D.]]*1.8*1.403</f>
        <v>4.5457200000000002</v>
      </c>
      <c r="L806" s="1">
        <f>Tabella1[[#This Row],[R.D.]]*1.8*1.398</f>
        <v>4.5295199999999998</v>
      </c>
      <c r="M806" s="1">
        <f>Tabella1[[#This Row],[R.D.]]*1.8*1.398</f>
        <v>4.5295199999999998</v>
      </c>
      <c r="N806" s="1">
        <f>Tabella1[[#This Row],[R.D.]]*1.8*1.399</f>
        <v>4.5327600000000006</v>
      </c>
      <c r="O806" s="1">
        <f>ROUND(Tabella1[[#This Row],[R.D.]],2)</f>
        <v>1.8</v>
      </c>
      <c r="P806" s="1">
        <f>ROUND(Tabella1[[#This Row],[2019]],2)</f>
        <v>4.63</v>
      </c>
      <c r="Q806" s="1">
        <f>ROUND(Tabella1[[#This Row],[2018]],2)</f>
        <v>4.58</v>
      </c>
      <c r="R806" s="1">
        <f>ROUND(Tabella1[[#This Row],[2017]],2)</f>
        <v>4.55</v>
      </c>
      <c r="S806" s="1">
        <f>ROUND(Tabella1[[#This Row],[2016]],2)</f>
        <v>4.53</v>
      </c>
      <c r="T806" s="1">
        <f>ROUND(Tabella1[[#This Row],[2015]],2)</f>
        <v>4.53</v>
      </c>
      <c r="U806" s="1">
        <f>ROUND(Tabella1[[#This Row],[2014]],2)</f>
        <v>4.53</v>
      </c>
      <c r="V806" s="1">
        <f>SUM(Tabella1[[#This Row],[Canone 2019]:[Canone 2014]])</f>
        <v>27.350000000000005</v>
      </c>
    </row>
    <row r="807" spans="1:22" x14ac:dyDescent="0.25">
      <c r="A807" s="1" t="s">
        <v>1230</v>
      </c>
      <c r="E807" s="1" t="s">
        <v>76</v>
      </c>
      <c r="F807" s="1" t="s">
        <v>220</v>
      </c>
      <c r="G807" s="1" t="s">
        <v>1373</v>
      </c>
      <c r="H807">
        <v>0.31</v>
      </c>
      <c r="I807" s="2">
        <f>Tabella1[[#This Row],[R.D.]]*1.8*1.429</f>
        <v>0.79738200000000015</v>
      </c>
      <c r="J807" s="1">
        <f>Tabella1[[#This Row],[R.D.]]*1.8*1.415</f>
        <v>0.78957000000000011</v>
      </c>
      <c r="K807" s="1">
        <f>Tabella1[[#This Row],[R.D.]]*1.8*1.403</f>
        <v>0.78287400000000007</v>
      </c>
      <c r="L807" s="1">
        <f>Tabella1[[#This Row],[R.D.]]*1.8*1.398</f>
        <v>0.780084</v>
      </c>
      <c r="M807" s="1">
        <f>Tabella1[[#This Row],[R.D.]]*1.8*1.398</f>
        <v>0.780084</v>
      </c>
      <c r="N807" s="1">
        <f>Tabella1[[#This Row],[R.D.]]*1.8*1.399</f>
        <v>0.78064200000000006</v>
      </c>
      <c r="O807" s="1">
        <f>ROUND(Tabella1[[#This Row],[R.D.]],2)</f>
        <v>0.31</v>
      </c>
      <c r="P807" s="1">
        <f>ROUND(Tabella1[[#This Row],[2019]],2)</f>
        <v>0.8</v>
      </c>
      <c r="Q807" s="1">
        <f>ROUND(Tabella1[[#This Row],[2018]],2)</f>
        <v>0.79</v>
      </c>
      <c r="R807" s="1">
        <f>ROUND(Tabella1[[#This Row],[2017]],2)</f>
        <v>0.78</v>
      </c>
      <c r="S807" s="1">
        <f>ROUND(Tabella1[[#This Row],[2016]],2)</f>
        <v>0.78</v>
      </c>
      <c r="T807" s="1">
        <f>ROUND(Tabella1[[#This Row],[2015]],2)</f>
        <v>0.78</v>
      </c>
      <c r="U807" s="1">
        <f>ROUND(Tabella1[[#This Row],[2014]],2)</f>
        <v>0.78</v>
      </c>
      <c r="V807" s="1">
        <f>SUM(Tabella1[[#This Row],[Canone 2019]:[Canone 2014]])</f>
        <v>4.7100000000000009</v>
      </c>
    </row>
    <row r="808" spans="1:22" x14ac:dyDescent="0.25">
      <c r="A808" s="1" t="s">
        <v>1231</v>
      </c>
      <c r="E808" s="1" t="s">
        <v>76</v>
      </c>
      <c r="F808" s="1" t="s">
        <v>227</v>
      </c>
      <c r="G808" s="1" t="s">
        <v>1374</v>
      </c>
      <c r="H808">
        <v>3.05</v>
      </c>
      <c r="I808" s="2">
        <f>Tabella1[[#This Row],[R.D.]]*1.8*1.429</f>
        <v>7.8452100000000007</v>
      </c>
      <c r="J808" s="1">
        <f>Tabella1[[#This Row],[R.D.]]*1.8*1.415</f>
        <v>7.7683500000000008</v>
      </c>
      <c r="K808" s="1">
        <f>Tabella1[[#This Row],[R.D.]]*1.8*1.403</f>
        <v>7.7024700000000008</v>
      </c>
      <c r="L808" s="1">
        <f>Tabella1[[#This Row],[R.D.]]*1.8*1.398</f>
        <v>7.67502</v>
      </c>
      <c r="M808" s="1">
        <f>Tabella1[[#This Row],[R.D.]]*1.8*1.398</f>
        <v>7.67502</v>
      </c>
      <c r="N808" s="1">
        <f>Tabella1[[#This Row],[R.D.]]*1.8*1.399</f>
        <v>7.6805100000000008</v>
      </c>
      <c r="O808" s="1">
        <f>ROUND(Tabella1[[#This Row],[R.D.]],2)</f>
        <v>3.05</v>
      </c>
      <c r="P808" s="1">
        <f>ROUND(Tabella1[[#This Row],[2019]],2)</f>
        <v>7.85</v>
      </c>
      <c r="Q808" s="1">
        <f>ROUND(Tabella1[[#This Row],[2018]],2)</f>
        <v>7.77</v>
      </c>
      <c r="R808" s="1">
        <f>ROUND(Tabella1[[#This Row],[2017]],2)</f>
        <v>7.7</v>
      </c>
      <c r="S808" s="1">
        <f>ROUND(Tabella1[[#This Row],[2016]],2)</f>
        <v>7.68</v>
      </c>
      <c r="T808" s="1">
        <f>ROUND(Tabella1[[#This Row],[2015]],2)</f>
        <v>7.68</v>
      </c>
      <c r="U808" s="1">
        <f>ROUND(Tabella1[[#This Row],[2014]],2)</f>
        <v>7.68</v>
      </c>
      <c r="V808" s="1">
        <f>SUM(Tabella1[[#This Row],[Canone 2019]:[Canone 2014]])</f>
        <v>46.36</v>
      </c>
    </row>
    <row r="809" spans="1:22" x14ac:dyDescent="0.25">
      <c r="A809" s="1" t="s">
        <v>1232</v>
      </c>
      <c r="E809" s="1" t="s">
        <v>76</v>
      </c>
      <c r="F809" s="1" t="s">
        <v>228</v>
      </c>
      <c r="G809" s="1" t="s">
        <v>244</v>
      </c>
      <c r="H809">
        <v>0.41</v>
      </c>
      <c r="I809" s="2">
        <f>Tabella1[[#This Row],[R.D.]]*1.8*1.429</f>
        <v>1.054602</v>
      </c>
      <c r="J809" s="1">
        <f>Tabella1[[#This Row],[R.D.]]*1.8*1.415</f>
        <v>1.04427</v>
      </c>
      <c r="K809" s="1">
        <f>Tabella1[[#This Row],[R.D.]]*1.8*1.403</f>
        <v>1.0354140000000001</v>
      </c>
      <c r="L809" s="1">
        <f>Tabella1[[#This Row],[R.D.]]*1.8*1.398</f>
        <v>1.0317239999999999</v>
      </c>
      <c r="M809" s="1">
        <f>Tabella1[[#This Row],[R.D.]]*1.8*1.398</f>
        <v>1.0317239999999999</v>
      </c>
      <c r="N809" s="1">
        <f>Tabella1[[#This Row],[R.D.]]*1.8*1.399</f>
        <v>1.032462</v>
      </c>
      <c r="O809" s="1">
        <f>ROUND(Tabella1[[#This Row],[R.D.]],2)</f>
        <v>0.41</v>
      </c>
      <c r="P809" s="1">
        <f>ROUND(Tabella1[[#This Row],[2019]],2)</f>
        <v>1.05</v>
      </c>
      <c r="Q809" s="1">
        <f>ROUND(Tabella1[[#This Row],[2018]],2)</f>
        <v>1.04</v>
      </c>
      <c r="R809" s="1">
        <f>ROUND(Tabella1[[#This Row],[2017]],2)</f>
        <v>1.04</v>
      </c>
      <c r="S809" s="1">
        <f>ROUND(Tabella1[[#This Row],[2016]],2)</f>
        <v>1.03</v>
      </c>
      <c r="T809" s="1">
        <f>ROUND(Tabella1[[#This Row],[2015]],2)</f>
        <v>1.03</v>
      </c>
      <c r="U809" s="1">
        <f>ROUND(Tabella1[[#This Row],[2014]],2)</f>
        <v>1.03</v>
      </c>
      <c r="V809" s="1">
        <f>SUM(Tabella1[[#This Row],[Canone 2019]:[Canone 2014]])</f>
        <v>6.2200000000000006</v>
      </c>
    </row>
    <row r="810" spans="1:22" x14ac:dyDescent="0.25">
      <c r="A810" s="1" t="s">
        <v>1233</v>
      </c>
      <c r="E810" s="1" t="s">
        <v>78</v>
      </c>
      <c r="F810" s="1" t="s">
        <v>170</v>
      </c>
      <c r="G810" s="1" t="s">
        <v>1275</v>
      </c>
      <c r="H810">
        <v>0.91</v>
      </c>
      <c r="I810" s="2">
        <f>Tabella1[[#This Row],[R.D.]]*1.8*1.429</f>
        <v>2.3407020000000003</v>
      </c>
      <c r="J810" s="1">
        <f>Tabella1[[#This Row],[R.D.]]*1.8*1.415</f>
        <v>2.3177700000000003</v>
      </c>
      <c r="K810" s="1">
        <f>Tabella1[[#This Row],[R.D.]]*1.8*1.403</f>
        <v>2.2981140000000004</v>
      </c>
      <c r="L810" s="1">
        <f>Tabella1[[#This Row],[R.D.]]*1.8*1.398</f>
        <v>2.2899240000000001</v>
      </c>
      <c r="M810" s="1">
        <f>Tabella1[[#This Row],[R.D.]]*1.8*1.398</f>
        <v>2.2899240000000001</v>
      </c>
      <c r="N810" s="1">
        <f>Tabella1[[#This Row],[R.D.]]*1.8*1.399</f>
        <v>2.2915620000000003</v>
      </c>
      <c r="O810" s="1">
        <f>ROUND(Tabella1[[#This Row],[R.D.]],2)</f>
        <v>0.91</v>
      </c>
      <c r="P810" s="1">
        <f>ROUND(Tabella1[[#This Row],[2019]],2)</f>
        <v>2.34</v>
      </c>
      <c r="Q810" s="1">
        <f>ROUND(Tabella1[[#This Row],[2018]],2)</f>
        <v>2.3199999999999998</v>
      </c>
      <c r="R810" s="1">
        <f>ROUND(Tabella1[[#This Row],[2017]],2)</f>
        <v>2.2999999999999998</v>
      </c>
      <c r="S810" s="1">
        <f>ROUND(Tabella1[[#This Row],[2016]],2)</f>
        <v>2.29</v>
      </c>
      <c r="T810" s="1">
        <f>ROUND(Tabella1[[#This Row],[2015]],2)</f>
        <v>2.29</v>
      </c>
      <c r="U810" s="1">
        <f>ROUND(Tabella1[[#This Row],[2014]],2)</f>
        <v>2.29</v>
      </c>
      <c r="V810" s="1">
        <f>SUM(Tabella1[[#This Row],[Canone 2019]:[Canone 2014]])</f>
        <v>13.829999999999998</v>
      </c>
    </row>
    <row r="811" spans="1:22" x14ac:dyDescent="0.25">
      <c r="A811" s="1" t="s">
        <v>1234</v>
      </c>
      <c r="E811" s="1" t="s">
        <v>78</v>
      </c>
      <c r="F811" s="1" t="s">
        <v>51</v>
      </c>
      <c r="G811" s="1" t="s">
        <v>1276</v>
      </c>
      <c r="H811">
        <v>1.59</v>
      </c>
      <c r="I811" s="2">
        <f>Tabella1[[#This Row],[R.D.]]*1.8*1.429</f>
        <v>4.089798</v>
      </c>
      <c r="J811" s="1">
        <f>Tabella1[[#This Row],[R.D.]]*1.8*1.415</f>
        <v>4.0497300000000003</v>
      </c>
      <c r="K811" s="1">
        <f>Tabella1[[#This Row],[R.D.]]*1.8*1.403</f>
        <v>4.0153860000000003</v>
      </c>
      <c r="L811" s="1">
        <f>Tabella1[[#This Row],[R.D.]]*1.8*1.398</f>
        <v>4.0010760000000003</v>
      </c>
      <c r="M811" s="1">
        <f>Tabella1[[#This Row],[R.D.]]*1.8*1.398</f>
        <v>4.0010760000000003</v>
      </c>
      <c r="N811" s="1">
        <f>Tabella1[[#This Row],[R.D.]]*1.8*1.399</f>
        <v>4.0039379999999998</v>
      </c>
      <c r="O811" s="1">
        <f>ROUND(Tabella1[[#This Row],[R.D.]],2)</f>
        <v>1.59</v>
      </c>
      <c r="P811" s="1">
        <f>ROUND(Tabella1[[#This Row],[2019]],2)</f>
        <v>4.09</v>
      </c>
      <c r="Q811" s="1">
        <f>ROUND(Tabella1[[#This Row],[2018]],2)</f>
        <v>4.05</v>
      </c>
      <c r="R811" s="1">
        <f>ROUND(Tabella1[[#This Row],[2017]],2)</f>
        <v>4.0199999999999996</v>
      </c>
      <c r="S811" s="1">
        <f>ROUND(Tabella1[[#This Row],[2016]],2)</f>
        <v>4</v>
      </c>
      <c r="T811" s="1">
        <f>ROUND(Tabella1[[#This Row],[2015]],2)</f>
        <v>4</v>
      </c>
      <c r="U811" s="1">
        <f>ROUND(Tabella1[[#This Row],[2014]],2)</f>
        <v>4</v>
      </c>
      <c r="V811" s="1">
        <f>SUM(Tabella1[[#This Row],[Canone 2019]:[Canone 2014]])</f>
        <v>24.16</v>
      </c>
    </row>
    <row r="812" spans="1:22" x14ac:dyDescent="0.25">
      <c r="A812" s="1" t="s">
        <v>1235</v>
      </c>
      <c r="E812" s="1" t="s">
        <v>78</v>
      </c>
      <c r="F812" s="1" t="s">
        <v>53</v>
      </c>
      <c r="G812" s="1" t="s">
        <v>1110</v>
      </c>
      <c r="H812">
        <v>0.76</v>
      </c>
      <c r="I812" s="2">
        <f>Tabella1[[#This Row],[R.D.]]*1.8*1.429</f>
        <v>1.9548720000000002</v>
      </c>
      <c r="J812" s="1">
        <f>Tabella1[[#This Row],[R.D.]]*1.8*1.415</f>
        <v>1.9357200000000001</v>
      </c>
      <c r="K812" s="1">
        <f>Tabella1[[#This Row],[R.D.]]*1.8*1.403</f>
        <v>1.9193040000000001</v>
      </c>
      <c r="L812" s="1">
        <f>Tabella1[[#This Row],[R.D.]]*1.8*1.398</f>
        <v>1.9124639999999999</v>
      </c>
      <c r="M812" s="1">
        <f>Tabella1[[#This Row],[R.D.]]*1.8*1.398</f>
        <v>1.9124639999999999</v>
      </c>
      <c r="N812" s="1">
        <f>Tabella1[[#This Row],[R.D.]]*1.8*1.399</f>
        <v>1.9138320000000002</v>
      </c>
      <c r="O812" s="1">
        <f>ROUND(Tabella1[[#This Row],[R.D.]],2)</f>
        <v>0.76</v>
      </c>
      <c r="P812" s="1">
        <f>ROUND(Tabella1[[#This Row],[2019]],2)</f>
        <v>1.95</v>
      </c>
      <c r="Q812" s="1">
        <f>ROUND(Tabella1[[#This Row],[2018]],2)</f>
        <v>1.94</v>
      </c>
      <c r="R812" s="1">
        <f>ROUND(Tabella1[[#This Row],[2017]],2)</f>
        <v>1.92</v>
      </c>
      <c r="S812" s="1">
        <f>ROUND(Tabella1[[#This Row],[2016]],2)</f>
        <v>1.91</v>
      </c>
      <c r="T812" s="1">
        <f>ROUND(Tabella1[[#This Row],[2015]],2)</f>
        <v>1.91</v>
      </c>
      <c r="U812" s="1">
        <f>ROUND(Tabella1[[#This Row],[2014]],2)</f>
        <v>1.91</v>
      </c>
      <c r="V812" s="1">
        <f>SUM(Tabella1[[#This Row],[Canone 2019]:[Canone 2014]])</f>
        <v>11.54</v>
      </c>
    </row>
    <row r="813" spans="1:22" x14ac:dyDescent="0.25">
      <c r="A813" s="1" t="s">
        <v>1236</v>
      </c>
      <c r="E813" s="1" t="s">
        <v>78</v>
      </c>
      <c r="F813" s="1" t="s">
        <v>202</v>
      </c>
      <c r="G813" s="1" t="s">
        <v>1277</v>
      </c>
      <c r="H813">
        <v>1.36</v>
      </c>
      <c r="I813" s="2">
        <f>Tabella1[[#This Row],[R.D.]]*1.8*1.429</f>
        <v>3.4981920000000009</v>
      </c>
      <c r="J813" s="1">
        <f>Tabella1[[#This Row],[R.D.]]*1.8*1.415</f>
        <v>3.4639200000000008</v>
      </c>
      <c r="K813" s="1">
        <f>Tabella1[[#This Row],[R.D.]]*1.8*1.403</f>
        <v>3.4345440000000007</v>
      </c>
      <c r="L813" s="1">
        <f>Tabella1[[#This Row],[R.D.]]*1.8*1.398</f>
        <v>3.4223040000000005</v>
      </c>
      <c r="M813" s="1">
        <f>Tabella1[[#This Row],[R.D.]]*1.8*1.398</f>
        <v>3.4223040000000005</v>
      </c>
      <c r="N813" s="1">
        <f>Tabella1[[#This Row],[R.D.]]*1.8*1.399</f>
        <v>3.4247520000000007</v>
      </c>
      <c r="O813" s="1">
        <f>ROUND(Tabella1[[#This Row],[R.D.]],2)</f>
        <v>1.36</v>
      </c>
      <c r="P813" s="1">
        <f>ROUND(Tabella1[[#This Row],[2019]],2)</f>
        <v>3.5</v>
      </c>
      <c r="Q813" s="1">
        <f>ROUND(Tabella1[[#This Row],[2018]],2)</f>
        <v>3.46</v>
      </c>
      <c r="R813" s="1">
        <f>ROUND(Tabella1[[#This Row],[2017]],2)</f>
        <v>3.43</v>
      </c>
      <c r="S813" s="1">
        <f>ROUND(Tabella1[[#This Row],[2016]],2)</f>
        <v>3.42</v>
      </c>
      <c r="T813" s="1">
        <f>ROUND(Tabella1[[#This Row],[2015]],2)</f>
        <v>3.42</v>
      </c>
      <c r="U813" s="1">
        <f>ROUND(Tabella1[[#This Row],[2014]],2)</f>
        <v>3.42</v>
      </c>
      <c r="V813" s="1">
        <f>SUM(Tabella1[[#This Row],[Canone 2019]:[Canone 2014]])</f>
        <v>20.65</v>
      </c>
    </row>
    <row r="814" spans="1:22" x14ac:dyDescent="0.25">
      <c r="A814" s="1" t="s">
        <v>1237</v>
      </c>
      <c r="E814" s="1" t="s">
        <v>78</v>
      </c>
      <c r="F814" s="1" t="s">
        <v>31</v>
      </c>
      <c r="G814" s="1" t="s">
        <v>1278</v>
      </c>
      <c r="H814">
        <v>1.37</v>
      </c>
      <c r="I814" s="2">
        <f>Tabella1[[#This Row],[R.D.]]*1.8*1.429</f>
        <v>3.5239140000000004</v>
      </c>
      <c r="J814" s="1">
        <f>Tabella1[[#This Row],[R.D.]]*1.8*1.415</f>
        <v>3.4893900000000002</v>
      </c>
      <c r="K814" s="1">
        <f>Tabella1[[#This Row],[R.D.]]*1.8*1.403</f>
        <v>3.4597980000000002</v>
      </c>
      <c r="L814" s="1">
        <f>Tabella1[[#This Row],[R.D.]]*1.8*1.398</f>
        <v>3.4474680000000002</v>
      </c>
      <c r="M814" s="1">
        <f>Tabella1[[#This Row],[R.D.]]*1.8*1.398</f>
        <v>3.4474680000000002</v>
      </c>
      <c r="N814" s="1">
        <f>Tabella1[[#This Row],[R.D.]]*1.8*1.399</f>
        <v>3.4499340000000003</v>
      </c>
      <c r="O814" s="1">
        <f>ROUND(Tabella1[[#This Row],[R.D.]],2)</f>
        <v>1.37</v>
      </c>
      <c r="P814" s="1">
        <f>ROUND(Tabella1[[#This Row],[2019]],2)</f>
        <v>3.52</v>
      </c>
      <c r="Q814" s="1">
        <f>ROUND(Tabella1[[#This Row],[2018]],2)</f>
        <v>3.49</v>
      </c>
      <c r="R814" s="1">
        <f>ROUND(Tabella1[[#This Row],[2017]],2)</f>
        <v>3.46</v>
      </c>
      <c r="S814" s="1">
        <f>ROUND(Tabella1[[#This Row],[2016]],2)</f>
        <v>3.45</v>
      </c>
      <c r="T814" s="1">
        <f>ROUND(Tabella1[[#This Row],[2015]],2)</f>
        <v>3.45</v>
      </c>
      <c r="U814" s="1">
        <f>ROUND(Tabella1[[#This Row],[2014]],2)</f>
        <v>3.45</v>
      </c>
      <c r="V814" s="1">
        <f>SUM(Tabella1[[#This Row],[Canone 2019]:[Canone 2014]])</f>
        <v>20.819999999999997</v>
      </c>
    </row>
    <row r="815" spans="1:22" x14ac:dyDescent="0.25">
      <c r="A815" s="1" t="s">
        <v>1238</v>
      </c>
      <c r="E815" s="1" t="s">
        <v>78</v>
      </c>
      <c r="F815" s="1" t="s">
        <v>76</v>
      </c>
      <c r="G815" s="1" t="s">
        <v>1279</v>
      </c>
      <c r="H815">
        <v>6.56</v>
      </c>
      <c r="I815" s="2">
        <f>Tabella1[[#This Row],[R.D.]]*1.8*1.429</f>
        <v>16.873632000000001</v>
      </c>
      <c r="J815" s="1">
        <f>Tabella1[[#This Row],[R.D.]]*1.8*1.415</f>
        <v>16.708320000000001</v>
      </c>
      <c r="K815" s="1">
        <f>Tabella1[[#This Row],[R.D.]]*1.8*1.403</f>
        <v>16.566624000000001</v>
      </c>
      <c r="L815" s="1">
        <f>Tabella1[[#This Row],[R.D.]]*1.8*1.398</f>
        <v>16.507583999999998</v>
      </c>
      <c r="M815" s="1">
        <f>Tabella1[[#This Row],[R.D.]]*1.8*1.398</f>
        <v>16.507583999999998</v>
      </c>
      <c r="N815" s="1">
        <f>Tabella1[[#This Row],[R.D.]]*1.8*1.399</f>
        <v>16.519392</v>
      </c>
      <c r="O815" s="1">
        <f>ROUND(Tabella1[[#This Row],[R.D.]],2)</f>
        <v>6.56</v>
      </c>
      <c r="P815" s="1">
        <f>ROUND(Tabella1[[#This Row],[2019]],2)</f>
        <v>16.87</v>
      </c>
      <c r="Q815" s="1">
        <f>ROUND(Tabella1[[#This Row],[2018]],2)</f>
        <v>16.71</v>
      </c>
      <c r="R815" s="1">
        <f>ROUND(Tabella1[[#This Row],[2017]],2)</f>
        <v>16.57</v>
      </c>
      <c r="S815" s="1">
        <f>ROUND(Tabella1[[#This Row],[2016]],2)</f>
        <v>16.510000000000002</v>
      </c>
      <c r="T815" s="1">
        <f>ROUND(Tabella1[[#This Row],[2015]],2)</f>
        <v>16.510000000000002</v>
      </c>
      <c r="U815" s="1">
        <f>ROUND(Tabella1[[#This Row],[2014]],2)</f>
        <v>16.52</v>
      </c>
      <c r="V815" s="1">
        <f>SUM(Tabella1[[#This Row],[Canone 2019]:[Canone 2014]])</f>
        <v>99.69</v>
      </c>
    </row>
    <row r="816" spans="1:22" x14ac:dyDescent="0.25">
      <c r="A816" s="1" t="s">
        <v>1239</v>
      </c>
      <c r="E816" s="1" t="s">
        <v>223</v>
      </c>
      <c r="F816" s="1" t="s">
        <v>177</v>
      </c>
      <c r="G816" s="1" t="s">
        <v>1240</v>
      </c>
      <c r="H816">
        <v>0.93</v>
      </c>
      <c r="I816" s="2">
        <f>Tabella1[[#This Row],[R.D.]]*1.8*1.429</f>
        <v>2.3921460000000003</v>
      </c>
      <c r="J816" s="1">
        <f>Tabella1[[#This Row],[R.D.]]*1.8*1.415</f>
        <v>2.3687100000000001</v>
      </c>
      <c r="K816" s="1">
        <f>Tabella1[[#This Row],[R.D.]]*1.8*1.403</f>
        <v>2.3486220000000002</v>
      </c>
      <c r="L816" s="1">
        <f>Tabella1[[#This Row],[R.D.]]*1.8*1.398</f>
        <v>2.340252</v>
      </c>
      <c r="M816" s="1">
        <f>Tabella1[[#This Row],[R.D.]]*1.8*1.398</f>
        <v>2.340252</v>
      </c>
      <c r="N816" s="1">
        <f>Tabella1[[#This Row],[R.D.]]*1.8*1.399</f>
        <v>2.3419260000000004</v>
      </c>
      <c r="O816" s="1">
        <f>ROUND(Tabella1[[#This Row],[R.D.]],2)</f>
        <v>0.93</v>
      </c>
      <c r="P816" s="1">
        <f>ROUND(Tabella1[[#This Row],[2019]],2)</f>
        <v>2.39</v>
      </c>
      <c r="Q816" s="1">
        <f>ROUND(Tabella1[[#This Row],[2018]],2)</f>
        <v>2.37</v>
      </c>
      <c r="R816" s="1">
        <f>ROUND(Tabella1[[#This Row],[2017]],2)</f>
        <v>2.35</v>
      </c>
      <c r="S816" s="1">
        <f>ROUND(Tabella1[[#This Row],[2016]],2)</f>
        <v>2.34</v>
      </c>
      <c r="T816" s="1">
        <f>ROUND(Tabella1[[#This Row],[2015]],2)</f>
        <v>2.34</v>
      </c>
      <c r="U816" s="1">
        <f>ROUND(Tabella1[[#This Row],[2014]],2)</f>
        <v>2.34</v>
      </c>
      <c r="V816" s="1">
        <f>SUM(Tabella1[[#This Row],[Canone 2019]:[Canone 2014]])</f>
        <v>14.129999999999999</v>
      </c>
    </row>
    <row r="817" spans="1:22" x14ac:dyDescent="0.25">
      <c r="A817" s="1" t="s">
        <v>1241</v>
      </c>
      <c r="E817" s="1" t="s">
        <v>223</v>
      </c>
      <c r="F817" s="1" t="s">
        <v>178</v>
      </c>
      <c r="G817" s="1" t="s">
        <v>1259</v>
      </c>
      <c r="H817">
        <v>2.5299999999999998</v>
      </c>
      <c r="I817" s="2">
        <f>Tabella1[[#This Row],[R.D.]]*1.8*1.429</f>
        <v>6.5076659999999995</v>
      </c>
      <c r="J817" s="1">
        <f>Tabella1[[#This Row],[R.D.]]*1.8*1.415</f>
        <v>6.4439099999999989</v>
      </c>
      <c r="K817" s="1">
        <f>Tabella1[[#This Row],[R.D.]]*1.8*1.403</f>
        <v>6.3892619999999996</v>
      </c>
      <c r="L817" s="1">
        <f>Tabella1[[#This Row],[R.D.]]*1.8*1.398</f>
        <v>6.3664919999999992</v>
      </c>
      <c r="M817" s="1">
        <f>Tabella1[[#This Row],[R.D.]]*1.8*1.398</f>
        <v>6.3664919999999992</v>
      </c>
      <c r="N817" s="1">
        <f>Tabella1[[#This Row],[R.D.]]*1.8*1.399</f>
        <v>6.3710459999999989</v>
      </c>
      <c r="O817" s="1">
        <f>ROUND(Tabella1[[#This Row],[R.D.]],2)</f>
        <v>2.5299999999999998</v>
      </c>
      <c r="P817" s="1">
        <f>ROUND(Tabella1[[#This Row],[2019]],2)</f>
        <v>6.51</v>
      </c>
      <c r="Q817" s="1">
        <f>ROUND(Tabella1[[#This Row],[2018]],2)</f>
        <v>6.44</v>
      </c>
      <c r="R817" s="1">
        <f>ROUND(Tabella1[[#This Row],[2017]],2)</f>
        <v>6.39</v>
      </c>
      <c r="S817" s="1">
        <f>ROUND(Tabella1[[#This Row],[2016]],2)</f>
        <v>6.37</v>
      </c>
      <c r="T817" s="1">
        <f>ROUND(Tabella1[[#This Row],[2015]],2)</f>
        <v>6.37</v>
      </c>
      <c r="U817" s="1">
        <f>ROUND(Tabella1[[#This Row],[2014]],2)</f>
        <v>6.37</v>
      </c>
      <c r="V817" s="1">
        <f>SUM(Tabella1[[#This Row],[Canone 2019]:[Canone 2014]])</f>
        <v>38.449999999999996</v>
      </c>
    </row>
    <row r="818" spans="1:22" x14ac:dyDescent="0.25">
      <c r="A818" s="1" t="s">
        <v>1242</v>
      </c>
      <c r="E818" s="1" t="s">
        <v>232</v>
      </c>
      <c r="F818" s="1" t="s">
        <v>156</v>
      </c>
      <c r="G818" s="1" t="s">
        <v>1243</v>
      </c>
      <c r="H818">
        <v>72.52</v>
      </c>
      <c r="I818" s="2">
        <f>Tabella1[[#This Row],[R.D.]]*1.8*1.429</f>
        <v>186.535944</v>
      </c>
      <c r="J818" s="1">
        <f>Tabella1[[#This Row],[R.D.]]*1.8*1.415</f>
        <v>184.70844</v>
      </c>
      <c r="K818" s="1">
        <f>Tabella1[[#This Row],[R.D.]]*1.8*1.403</f>
        <v>183.142008</v>
      </c>
      <c r="L818" s="1">
        <f>Tabella1[[#This Row],[R.D.]]*1.8*1.398</f>
        <v>182.489328</v>
      </c>
      <c r="M818" s="1">
        <f>Tabella1[[#This Row],[R.D.]]*1.8*1.398</f>
        <v>182.489328</v>
      </c>
      <c r="N818" s="1">
        <f>Tabella1[[#This Row],[R.D.]]*1.8*1.399</f>
        <v>182.61986400000001</v>
      </c>
      <c r="O818" s="1">
        <f>ROUND(Tabella1[[#This Row],[R.D.]],2)</f>
        <v>72.52</v>
      </c>
      <c r="P818" s="1">
        <f>ROUND(Tabella1[[#This Row],[2019]],2)</f>
        <v>186.54</v>
      </c>
      <c r="Q818" s="1">
        <f>ROUND(Tabella1[[#This Row],[2018]],2)</f>
        <v>184.71</v>
      </c>
      <c r="R818" s="1">
        <f>ROUND(Tabella1[[#This Row],[2017]],2)</f>
        <v>183.14</v>
      </c>
      <c r="S818" s="1">
        <f>ROUND(Tabella1[[#This Row],[2016]],2)</f>
        <v>182.49</v>
      </c>
      <c r="T818" s="1">
        <f>ROUND(Tabella1[[#This Row],[2015]],2)</f>
        <v>182.49</v>
      </c>
      <c r="U818" s="1">
        <f>ROUND(Tabella1[[#This Row],[2014]],2)</f>
        <v>182.62</v>
      </c>
      <c r="V818" s="1">
        <f>SUM(Tabella1[[#This Row],[Canone 2019]:[Canone 2014]])</f>
        <v>1101.99</v>
      </c>
    </row>
    <row r="819" spans="1:22" x14ac:dyDescent="0.25">
      <c r="A819" s="1" t="s">
        <v>1244</v>
      </c>
      <c r="E819" s="1" t="s">
        <v>232</v>
      </c>
      <c r="F819" s="1" t="s">
        <v>172</v>
      </c>
      <c r="G819" s="1" t="s">
        <v>1260</v>
      </c>
      <c r="H819">
        <v>3.63</v>
      </c>
      <c r="I819" s="2">
        <f>Tabella1[[#This Row],[R.D.]]*1.8*1.429</f>
        <v>9.3370859999999993</v>
      </c>
      <c r="J819" s="1">
        <f>Tabella1[[#This Row],[R.D.]]*1.8*1.415</f>
        <v>9.2456099999999992</v>
      </c>
      <c r="K819" s="1">
        <f>Tabella1[[#This Row],[R.D.]]*1.8*1.403</f>
        <v>9.1672019999999996</v>
      </c>
      <c r="L819" s="1">
        <f>Tabella1[[#This Row],[R.D.]]*1.8*1.398</f>
        <v>9.1345319999999983</v>
      </c>
      <c r="M819" s="1">
        <f>Tabella1[[#This Row],[R.D.]]*1.8*1.398</f>
        <v>9.1345319999999983</v>
      </c>
      <c r="N819" s="1">
        <f>Tabella1[[#This Row],[R.D.]]*1.8*1.399</f>
        <v>9.1410660000000004</v>
      </c>
      <c r="O819" s="1">
        <f>ROUND(Tabella1[[#This Row],[R.D.]],2)</f>
        <v>3.63</v>
      </c>
      <c r="P819" s="1">
        <f>ROUND(Tabella1[[#This Row],[2019]],2)</f>
        <v>9.34</v>
      </c>
      <c r="Q819" s="1">
        <f>ROUND(Tabella1[[#This Row],[2018]],2)</f>
        <v>9.25</v>
      </c>
      <c r="R819" s="1">
        <f>ROUND(Tabella1[[#This Row],[2017]],2)</f>
        <v>9.17</v>
      </c>
      <c r="S819" s="1">
        <f>ROUND(Tabella1[[#This Row],[2016]],2)</f>
        <v>9.1300000000000008</v>
      </c>
      <c r="T819" s="1">
        <f>ROUND(Tabella1[[#This Row],[2015]],2)</f>
        <v>9.1300000000000008</v>
      </c>
      <c r="U819" s="1">
        <f>ROUND(Tabella1[[#This Row],[2014]],2)</f>
        <v>9.14</v>
      </c>
      <c r="V819" s="1">
        <f>SUM(Tabella1[[#This Row],[Canone 2019]:[Canone 2014]])</f>
        <v>55.160000000000004</v>
      </c>
    </row>
    <row r="820" spans="1:22" x14ac:dyDescent="0.25">
      <c r="A820" s="1" t="s">
        <v>1245</v>
      </c>
      <c r="E820" s="1" t="s">
        <v>232</v>
      </c>
      <c r="F820" s="1" t="s">
        <v>925</v>
      </c>
      <c r="G820" s="1" t="s">
        <v>1261</v>
      </c>
      <c r="H820">
        <v>0.46</v>
      </c>
      <c r="I820" s="2">
        <f>Tabella1[[#This Row],[R.D.]]*1.8*1.429</f>
        <v>1.1832120000000002</v>
      </c>
      <c r="J820" s="1">
        <f>Tabella1[[#This Row],[R.D.]]*1.8*1.415</f>
        <v>1.1716200000000001</v>
      </c>
      <c r="K820" s="1">
        <f>Tabella1[[#This Row],[R.D.]]*1.8*1.403</f>
        <v>1.1616840000000002</v>
      </c>
      <c r="L820" s="1">
        <f>Tabella1[[#This Row],[R.D.]]*1.8*1.398</f>
        <v>1.1575440000000001</v>
      </c>
      <c r="M820" s="1">
        <f>Tabella1[[#This Row],[R.D.]]*1.8*1.398</f>
        <v>1.1575440000000001</v>
      </c>
      <c r="N820" s="1">
        <f>Tabella1[[#This Row],[R.D.]]*1.8*1.399</f>
        <v>1.1583720000000002</v>
      </c>
      <c r="O820" s="1">
        <f>ROUND(Tabella1[[#This Row],[R.D.]],2)</f>
        <v>0.46</v>
      </c>
      <c r="P820" s="1">
        <f>ROUND(Tabella1[[#This Row],[2019]],2)</f>
        <v>1.18</v>
      </c>
      <c r="Q820" s="1">
        <f>ROUND(Tabella1[[#This Row],[2018]],2)</f>
        <v>1.17</v>
      </c>
      <c r="R820" s="1">
        <f>ROUND(Tabella1[[#This Row],[2017]],2)</f>
        <v>1.1599999999999999</v>
      </c>
      <c r="S820" s="1">
        <f>ROUND(Tabella1[[#This Row],[2016]],2)</f>
        <v>1.1599999999999999</v>
      </c>
      <c r="T820" s="1">
        <f>ROUND(Tabella1[[#This Row],[2015]],2)</f>
        <v>1.1599999999999999</v>
      </c>
      <c r="U820" s="1">
        <f>ROUND(Tabella1[[#This Row],[2014]],2)</f>
        <v>1.1599999999999999</v>
      </c>
      <c r="V820" s="1">
        <f>SUM(Tabella1[[#This Row],[Canone 2019]:[Canone 2014]])</f>
        <v>6.99</v>
      </c>
    </row>
    <row r="821" spans="1:22" x14ac:dyDescent="0.25">
      <c r="A821" s="1" t="s">
        <v>1246</v>
      </c>
      <c r="E821" s="1" t="s">
        <v>232</v>
      </c>
      <c r="F821" s="1" t="s">
        <v>177</v>
      </c>
      <c r="G821" s="1" t="s">
        <v>1262</v>
      </c>
      <c r="H821">
        <v>0.33</v>
      </c>
      <c r="I821" s="2">
        <f>Tabella1[[#This Row],[R.D.]]*1.8*1.429</f>
        <v>0.84882600000000019</v>
      </c>
      <c r="J821" s="1">
        <f>Tabella1[[#This Row],[R.D.]]*1.8*1.415</f>
        <v>0.84051000000000009</v>
      </c>
      <c r="K821" s="1">
        <f>Tabella1[[#This Row],[R.D.]]*1.8*1.403</f>
        <v>0.83338200000000018</v>
      </c>
      <c r="L821" s="1">
        <f>Tabella1[[#This Row],[R.D.]]*1.8*1.398</f>
        <v>0.83041200000000004</v>
      </c>
      <c r="M821" s="1">
        <f>Tabella1[[#This Row],[R.D.]]*1.8*1.398</f>
        <v>0.83041200000000004</v>
      </c>
      <c r="N821" s="1">
        <f>Tabella1[[#This Row],[R.D.]]*1.8*1.399</f>
        <v>0.83100600000000013</v>
      </c>
      <c r="O821" s="1">
        <f>ROUND(Tabella1[[#This Row],[R.D.]],2)</f>
        <v>0.33</v>
      </c>
      <c r="P821" s="1">
        <f>ROUND(Tabella1[[#This Row],[2019]],2)</f>
        <v>0.85</v>
      </c>
      <c r="Q821" s="1">
        <f>ROUND(Tabella1[[#This Row],[2018]],2)</f>
        <v>0.84</v>
      </c>
      <c r="R821" s="1">
        <f>ROUND(Tabella1[[#This Row],[2017]],2)</f>
        <v>0.83</v>
      </c>
      <c r="S821" s="1">
        <f>ROUND(Tabella1[[#This Row],[2016]],2)</f>
        <v>0.83</v>
      </c>
      <c r="T821" s="1">
        <f>ROUND(Tabella1[[#This Row],[2015]],2)</f>
        <v>0.83</v>
      </c>
      <c r="U821" s="1">
        <f>ROUND(Tabella1[[#This Row],[2014]],2)</f>
        <v>0.83</v>
      </c>
      <c r="V821" s="1">
        <f>SUM(Tabella1[[#This Row],[Canone 2019]:[Canone 2014]])</f>
        <v>5.01</v>
      </c>
    </row>
    <row r="822" spans="1:22" x14ac:dyDescent="0.25">
      <c r="A822" s="1" t="s">
        <v>1247</v>
      </c>
      <c r="E822" s="1" t="s">
        <v>232</v>
      </c>
      <c r="F822" s="1" t="s">
        <v>49</v>
      </c>
      <c r="G822" s="1" t="s">
        <v>1263</v>
      </c>
      <c r="H822">
        <v>1.37</v>
      </c>
      <c r="I822" s="2">
        <f>Tabella1[[#This Row],[R.D.]]*1.8*1.429</f>
        <v>3.5239140000000004</v>
      </c>
      <c r="J822" s="1">
        <f>Tabella1[[#This Row],[R.D.]]*1.8*1.415</f>
        <v>3.4893900000000002</v>
      </c>
      <c r="K822" s="1">
        <f>Tabella1[[#This Row],[R.D.]]*1.8*1.403</f>
        <v>3.4597980000000002</v>
      </c>
      <c r="L822" s="1">
        <f>Tabella1[[#This Row],[R.D.]]*1.8*1.398</f>
        <v>3.4474680000000002</v>
      </c>
      <c r="M822" s="1">
        <f>Tabella1[[#This Row],[R.D.]]*1.8*1.398</f>
        <v>3.4474680000000002</v>
      </c>
      <c r="N822" s="1">
        <f>Tabella1[[#This Row],[R.D.]]*1.8*1.399</f>
        <v>3.4499340000000003</v>
      </c>
      <c r="O822" s="1">
        <f>ROUND(Tabella1[[#This Row],[R.D.]],2)</f>
        <v>1.37</v>
      </c>
      <c r="P822" s="1">
        <f>ROUND(Tabella1[[#This Row],[2019]],2)</f>
        <v>3.52</v>
      </c>
      <c r="Q822" s="1">
        <f>ROUND(Tabella1[[#This Row],[2018]],2)</f>
        <v>3.49</v>
      </c>
      <c r="R822" s="1">
        <f>ROUND(Tabella1[[#This Row],[2017]],2)</f>
        <v>3.46</v>
      </c>
      <c r="S822" s="1">
        <f>ROUND(Tabella1[[#This Row],[2016]],2)</f>
        <v>3.45</v>
      </c>
      <c r="T822" s="1">
        <f>ROUND(Tabella1[[#This Row],[2015]],2)</f>
        <v>3.45</v>
      </c>
      <c r="U822" s="1">
        <f>ROUND(Tabella1[[#This Row],[2014]],2)</f>
        <v>3.45</v>
      </c>
      <c r="V822" s="1">
        <f>SUM(Tabella1[[#This Row],[Canone 2019]:[Canone 2014]])</f>
        <v>20.819999999999997</v>
      </c>
    </row>
    <row r="823" spans="1:22" x14ac:dyDescent="0.25">
      <c r="A823" s="1" t="s">
        <v>1248</v>
      </c>
      <c r="E823" s="1" t="s">
        <v>232</v>
      </c>
      <c r="F823" s="1" t="s">
        <v>31</v>
      </c>
      <c r="G823" s="1" t="s">
        <v>1264</v>
      </c>
      <c r="H823">
        <v>1.63</v>
      </c>
      <c r="I823" s="2">
        <f>Tabella1[[#This Row],[R.D.]]*1.8*1.429</f>
        <v>4.1926860000000001</v>
      </c>
      <c r="J823" s="1">
        <f>Tabella1[[#This Row],[R.D.]]*1.8*1.415</f>
        <v>4.1516099999999998</v>
      </c>
      <c r="K823" s="1">
        <f>Tabella1[[#This Row],[R.D.]]*1.8*1.403</f>
        <v>4.1164019999999999</v>
      </c>
      <c r="L823" s="1">
        <f>Tabella1[[#This Row],[R.D.]]*1.8*1.398</f>
        <v>4.1017319999999993</v>
      </c>
      <c r="M823" s="1">
        <f>Tabella1[[#This Row],[R.D.]]*1.8*1.398</f>
        <v>4.1017319999999993</v>
      </c>
      <c r="N823" s="1">
        <f>Tabella1[[#This Row],[R.D.]]*1.8*1.399</f>
        <v>4.1046659999999999</v>
      </c>
      <c r="O823" s="1">
        <f>ROUND(Tabella1[[#This Row],[R.D.]],2)</f>
        <v>1.63</v>
      </c>
      <c r="P823" s="1">
        <f>ROUND(Tabella1[[#This Row],[2019]],2)</f>
        <v>4.1900000000000004</v>
      </c>
      <c r="Q823" s="1">
        <f>ROUND(Tabella1[[#This Row],[2018]],2)</f>
        <v>4.1500000000000004</v>
      </c>
      <c r="R823" s="1">
        <f>ROUND(Tabella1[[#This Row],[2017]],2)</f>
        <v>4.12</v>
      </c>
      <c r="S823" s="1">
        <f>ROUND(Tabella1[[#This Row],[2016]],2)</f>
        <v>4.0999999999999996</v>
      </c>
      <c r="T823" s="1">
        <f>ROUND(Tabella1[[#This Row],[2015]],2)</f>
        <v>4.0999999999999996</v>
      </c>
      <c r="U823" s="1">
        <f>ROUND(Tabella1[[#This Row],[2014]],2)</f>
        <v>4.0999999999999996</v>
      </c>
      <c r="V823" s="1">
        <f>SUM(Tabella1[[#This Row],[Canone 2019]:[Canone 2014]])</f>
        <v>24.760000000000005</v>
      </c>
    </row>
    <row r="824" spans="1:22" x14ac:dyDescent="0.25">
      <c r="A824" s="1" t="s">
        <v>1249</v>
      </c>
      <c r="E824" s="1" t="s">
        <v>232</v>
      </c>
      <c r="F824" s="1" t="s">
        <v>68</v>
      </c>
      <c r="G824" s="1" t="s">
        <v>1265</v>
      </c>
      <c r="H824">
        <v>7.69</v>
      </c>
      <c r="I824" s="2">
        <f>Tabella1[[#This Row],[R.D.]]*1.8*1.429</f>
        <v>19.780218000000001</v>
      </c>
      <c r="J824" s="1">
        <f>Tabella1[[#This Row],[R.D.]]*1.8*1.415</f>
        <v>19.58643</v>
      </c>
      <c r="K824" s="1">
        <f>Tabella1[[#This Row],[R.D.]]*1.8*1.403</f>
        <v>19.420325999999999</v>
      </c>
      <c r="L824" s="1">
        <f>Tabella1[[#This Row],[R.D.]]*1.8*1.398</f>
        <v>19.351116000000001</v>
      </c>
      <c r="M824" s="1">
        <f>Tabella1[[#This Row],[R.D.]]*1.8*1.398</f>
        <v>19.351116000000001</v>
      </c>
      <c r="N824" s="1">
        <f>Tabella1[[#This Row],[R.D.]]*1.8*1.399</f>
        <v>19.364958000000001</v>
      </c>
      <c r="O824" s="1">
        <f>ROUND(Tabella1[[#This Row],[R.D.]],2)</f>
        <v>7.69</v>
      </c>
      <c r="P824" s="1">
        <f>ROUND(Tabella1[[#This Row],[2019]],2)</f>
        <v>19.78</v>
      </c>
      <c r="Q824" s="1">
        <f>ROUND(Tabella1[[#This Row],[2018]],2)</f>
        <v>19.59</v>
      </c>
      <c r="R824" s="1">
        <f>ROUND(Tabella1[[#This Row],[2017]],2)</f>
        <v>19.420000000000002</v>
      </c>
      <c r="S824" s="1">
        <f>ROUND(Tabella1[[#This Row],[2016]],2)</f>
        <v>19.350000000000001</v>
      </c>
      <c r="T824" s="1">
        <f>ROUND(Tabella1[[#This Row],[2015]],2)</f>
        <v>19.350000000000001</v>
      </c>
      <c r="U824" s="1">
        <f>ROUND(Tabella1[[#This Row],[2014]],2)</f>
        <v>19.36</v>
      </c>
      <c r="V824" s="1">
        <f>SUM(Tabella1[[#This Row],[Canone 2019]:[Canone 2014]])</f>
        <v>116.85000000000001</v>
      </c>
    </row>
    <row r="825" spans="1:22" x14ac:dyDescent="0.25">
      <c r="A825" s="1" t="s">
        <v>1250</v>
      </c>
      <c r="E825" s="1" t="s">
        <v>232</v>
      </c>
      <c r="F825" s="1" t="s">
        <v>69</v>
      </c>
      <c r="G825" s="1" t="s">
        <v>1266</v>
      </c>
      <c r="H825">
        <v>15.65</v>
      </c>
      <c r="I825" s="2">
        <f>Tabella1[[#This Row],[R.D.]]*1.8*1.429</f>
        <v>40.254930000000002</v>
      </c>
      <c r="J825" s="1">
        <f>Tabella1[[#This Row],[R.D.]]*1.8*1.415</f>
        <v>39.860550000000003</v>
      </c>
      <c r="K825" s="1">
        <f>Tabella1[[#This Row],[R.D.]]*1.8*1.403</f>
        <v>39.522510000000004</v>
      </c>
      <c r="L825" s="1">
        <f>Tabella1[[#This Row],[R.D.]]*1.8*1.398</f>
        <v>39.381659999999997</v>
      </c>
      <c r="M825" s="1">
        <f>Tabella1[[#This Row],[R.D.]]*1.8*1.398</f>
        <v>39.381659999999997</v>
      </c>
      <c r="N825" s="1">
        <f>Tabella1[[#This Row],[R.D.]]*1.8*1.399</f>
        <v>39.409829999999999</v>
      </c>
      <c r="O825" s="1">
        <f>ROUND(Tabella1[[#This Row],[R.D.]],2)</f>
        <v>15.65</v>
      </c>
      <c r="P825" s="1">
        <f>ROUND(Tabella1[[#This Row],[2019]],2)</f>
        <v>40.25</v>
      </c>
      <c r="Q825" s="1">
        <f>ROUND(Tabella1[[#This Row],[2018]],2)</f>
        <v>39.86</v>
      </c>
      <c r="R825" s="1">
        <f>ROUND(Tabella1[[#This Row],[2017]],2)</f>
        <v>39.520000000000003</v>
      </c>
      <c r="S825" s="1">
        <f>ROUND(Tabella1[[#This Row],[2016]],2)</f>
        <v>39.380000000000003</v>
      </c>
      <c r="T825" s="1">
        <f>ROUND(Tabella1[[#This Row],[2015]],2)</f>
        <v>39.380000000000003</v>
      </c>
      <c r="U825" s="1">
        <f>ROUND(Tabella1[[#This Row],[2014]],2)</f>
        <v>39.409999999999997</v>
      </c>
      <c r="V825" s="1">
        <f>SUM(Tabella1[[#This Row],[Canone 2019]:[Canone 2014]])</f>
        <v>237.79999999999998</v>
      </c>
    </row>
    <row r="826" spans="1:22" x14ac:dyDescent="0.25">
      <c r="A826" s="1" t="s">
        <v>1251</v>
      </c>
      <c r="E826" s="1" t="s">
        <v>232</v>
      </c>
      <c r="F826" s="1" t="s">
        <v>71</v>
      </c>
      <c r="G826" s="1" t="s">
        <v>1267</v>
      </c>
      <c r="H826">
        <v>11.63</v>
      </c>
      <c r="I826" s="2">
        <f>Tabella1[[#This Row],[R.D.]]*1.8*1.429</f>
        <v>29.914686000000003</v>
      </c>
      <c r="J826" s="1">
        <f>Tabella1[[#This Row],[R.D.]]*1.8*1.415</f>
        <v>29.621610000000004</v>
      </c>
      <c r="K826" s="1">
        <f>Tabella1[[#This Row],[R.D.]]*1.8*1.403</f>
        <v>29.370402000000002</v>
      </c>
      <c r="L826" s="1">
        <f>Tabella1[[#This Row],[R.D.]]*1.8*1.398</f>
        <v>29.265732</v>
      </c>
      <c r="M826" s="1">
        <f>Tabella1[[#This Row],[R.D.]]*1.8*1.398</f>
        <v>29.265732</v>
      </c>
      <c r="N826" s="1">
        <f>Tabella1[[#This Row],[R.D.]]*1.8*1.399</f>
        <v>29.286666</v>
      </c>
      <c r="O826" s="1">
        <f>ROUND(Tabella1[[#This Row],[R.D.]],2)</f>
        <v>11.63</v>
      </c>
      <c r="P826" s="1">
        <f>ROUND(Tabella1[[#This Row],[2019]],2)</f>
        <v>29.91</v>
      </c>
      <c r="Q826" s="1">
        <f>ROUND(Tabella1[[#This Row],[2018]],2)</f>
        <v>29.62</v>
      </c>
      <c r="R826" s="1">
        <f>ROUND(Tabella1[[#This Row],[2017]],2)</f>
        <v>29.37</v>
      </c>
      <c r="S826" s="1">
        <f>ROUND(Tabella1[[#This Row],[2016]],2)</f>
        <v>29.27</v>
      </c>
      <c r="T826" s="1">
        <f>ROUND(Tabella1[[#This Row],[2015]],2)</f>
        <v>29.27</v>
      </c>
      <c r="U826" s="1">
        <f>ROUND(Tabella1[[#This Row],[2014]],2)</f>
        <v>29.29</v>
      </c>
      <c r="V826" s="1">
        <f>SUM(Tabella1[[#This Row],[Canone 2019]:[Canone 2014]])</f>
        <v>176.73</v>
      </c>
    </row>
    <row r="827" spans="1:22" x14ac:dyDescent="0.25">
      <c r="A827" s="1" t="s">
        <v>1252</v>
      </c>
      <c r="E827" s="1" t="s">
        <v>232</v>
      </c>
      <c r="F827" s="1" t="s">
        <v>229</v>
      </c>
      <c r="G827" s="1" t="s">
        <v>1268</v>
      </c>
      <c r="H827">
        <v>3.64</v>
      </c>
      <c r="I827" s="2">
        <f>Tabella1[[#This Row],[R.D.]]*1.8*1.429</f>
        <v>9.3628080000000011</v>
      </c>
      <c r="J827" s="1">
        <f>Tabella1[[#This Row],[R.D.]]*1.8*1.415</f>
        <v>9.2710800000000013</v>
      </c>
      <c r="K827" s="1">
        <f>Tabella1[[#This Row],[R.D.]]*1.8*1.403</f>
        <v>9.1924560000000017</v>
      </c>
      <c r="L827" s="1">
        <f>Tabella1[[#This Row],[R.D.]]*1.8*1.398</f>
        <v>9.1596960000000003</v>
      </c>
      <c r="M827" s="1">
        <f>Tabella1[[#This Row],[R.D.]]*1.8*1.398</f>
        <v>9.1596960000000003</v>
      </c>
      <c r="N827" s="1">
        <f>Tabella1[[#This Row],[R.D.]]*1.8*1.399</f>
        <v>9.1662480000000013</v>
      </c>
      <c r="O827" s="1">
        <f>ROUND(Tabella1[[#This Row],[R.D.]],2)</f>
        <v>3.64</v>
      </c>
      <c r="P827" s="1">
        <f>ROUND(Tabella1[[#This Row],[2019]],2)</f>
        <v>9.36</v>
      </c>
      <c r="Q827" s="1">
        <f>ROUND(Tabella1[[#This Row],[2018]],2)</f>
        <v>9.27</v>
      </c>
      <c r="R827" s="1">
        <f>ROUND(Tabella1[[#This Row],[2017]],2)</f>
        <v>9.19</v>
      </c>
      <c r="S827" s="1">
        <f>ROUND(Tabella1[[#This Row],[2016]],2)</f>
        <v>9.16</v>
      </c>
      <c r="T827" s="1">
        <f>ROUND(Tabella1[[#This Row],[2015]],2)</f>
        <v>9.16</v>
      </c>
      <c r="U827" s="1">
        <f>ROUND(Tabella1[[#This Row],[2014]],2)</f>
        <v>9.17</v>
      </c>
      <c r="V827" s="1">
        <f>SUM(Tabella1[[#This Row],[Canone 2019]:[Canone 2014]])</f>
        <v>55.31</v>
      </c>
    </row>
    <row r="828" spans="1:22" x14ac:dyDescent="0.25">
      <c r="A828" s="1" t="s">
        <v>1253</v>
      </c>
      <c r="E828" s="1" t="s">
        <v>232</v>
      </c>
      <c r="F828" s="1" t="s">
        <v>232</v>
      </c>
      <c r="G828" s="1" t="s">
        <v>1269</v>
      </c>
      <c r="H828">
        <v>0.65</v>
      </c>
      <c r="I828" s="2">
        <f>Tabella1[[#This Row],[R.D.]]*1.8*1.429</f>
        <v>1.6719300000000004</v>
      </c>
      <c r="J828" s="1">
        <f>Tabella1[[#This Row],[R.D.]]*1.8*1.415</f>
        <v>1.6555500000000003</v>
      </c>
      <c r="K828" s="1">
        <f>Tabella1[[#This Row],[R.D.]]*1.8*1.403</f>
        <v>1.6415100000000002</v>
      </c>
      <c r="L828" s="1">
        <f>Tabella1[[#This Row],[R.D.]]*1.8*1.398</f>
        <v>1.6356600000000001</v>
      </c>
      <c r="M828" s="1">
        <f>Tabella1[[#This Row],[R.D.]]*1.8*1.398</f>
        <v>1.6356600000000001</v>
      </c>
      <c r="N828" s="1">
        <f>Tabella1[[#This Row],[R.D.]]*1.8*1.399</f>
        <v>1.6368300000000002</v>
      </c>
      <c r="O828" s="1">
        <f>ROUND(Tabella1[[#This Row],[R.D.]],2)</f>
        <v>0.65</v>
      </c>
      <c r="P828" s="1">
        <f>ROUND(Tabella1[[#This Row],[2019]],2)</f>
        <v>1.67</v>
      </c>
      <c r="Q828" s="1">
        <f>ROUND(Tabella1[[#This Row],[2018]],2)</f>
        <v>1.66</v>
      </c>
      <c r="R828" s="1">
        <f>ROUND(Tabella1[[#This Row],[2017]],2)</f>
        <v>1.64</v>
      </c>
      <c r="S828" s="1">
        <f>ROUND(Tabella1[[#This Row],[2016]],2)</f>
        <v>1.64</v>
      </c>
      <c r="T828" s="1">
        <f>ROUND(Tabella1[[#This Row],[2015]],2)</f>
        <v>1.64</v>
      </c>
      <c r="U828" s="1">
        <f>ROUND(Tabella1[[#This Row],[2014]],2)</f>
        <v>1.64</v>
      </c>
      <c r="V828" s="1">
        <f>SUM(Tabella1[[#This Row],[Canone 2019]:[Canone 2014]])</f>
        <v>9.89</v>
      </c>
    </row>
    <row r="829" spans="1:22" x14ac:dyDescent="0.25">
      <c r="A829" s="1" t="s">
        <v>1254</v>
      </c>
      <c r="E829" s="1" t="s">
        <v>232</v>
      </c>
      <c r="F829" s="1" t="s">
        <v>235</v>
      </c>
      <c r="G829" s="1" t="s">
        <v>1270</v>
      </c>
      <c r="H829">
        <v>0.08</v>
      </c>
      <c r="I829" s="2">
        <f>Tabella1[[#This Row],[R.D.]]*1.8*1.429</f>
        <v>0.20577600000000004</v>
      </c>
      <c r="J829" s="1">
        <f>Tabella1[[#This Row],[R.D.]]*1.8*1.415</f>
        <v>0.20376000000000002</v>
      </c>
      <c r="K829" s="1">
        <f>Tabella1[[#This Row],[R.D.]]*1.8*1.403</f>
        <v>0.20203200000000002</v>
      </c>
      <c r="L829" s="1">
        <f>Tabella1[[#This Row],[R.D.]]*1.8*1.398</f>
        <v>0.20131200000000002</v>
      </c>
      <c r="M829" s="1">
        <f>Tabella1[[#This Row],[R.D.]]*1.8*1.398</f>
        <v>0.20131200000000002</v>
      </c>
      <c r="N829" s="1">
        <f>Tabella1[[#This Row],[R.D.]]*1.8*1.399</f>
        <v>0.20145600000000002</v>
      </c>
      <c r="O829" s="1">
        <f>ROUND(Tabella1[[#This Row],[R.D.]],2)</f>
        <v>0.08</v>
      </c>
      <c r="P829" s="1">
        <f>ROUND(Tabella1[[#This Row],[2019]],2)</f>
        <v>0.21</v>
      </c>
      <c r="Q829" s="1">
        <f>ROUND(Tabella1[[#This Row],[2018]],2)</f>
        <v>0.2</v>
      </c>
      <c r="R829" s="1">
        <f>ROUND(Tabella1[[#This Row],[2017]],2)</f>
        <v>0.2</v>
      </c>
      <c r="S829" s="1">
        <f>ROUND(Tabella1[[#This Row],[2016]],2)</f>
        <v>0.2</v>
      </c>
      <c r="T829" s="1">
        <f>ROUND(Tabella1[[#This Row],[2015]],2)</f>
        <v>0.2</v>
      </c>
      <c r="U829" s="1">
        <f>ROUND(Tabella1[[#This Row],[2014]],2)</f>
        <v>0.2</v>
      </c>
      <c r="V829" s="1">
        <f>SUM(Tabella1[[#This Row],[Canone 2019]:[Canone 2014]])</f>
        <v>1.21</v>
      </c>
    </row>
    <row r="830" spans="1:22" x14ac:dyDescent="0.25">
      <c r="A830" s="1" t="s">
        <v>1255</v>
      </c>
      <c r="E830" s="1" t="s">
        <v>232</v>
      </c>
      <c r="F830" s="1" t="s">
        <v>238</v>
      </c>
      <c r="G830" s="1" t="s">
        <v>1271</v>
      </c>
      <c r="H830">
        <v>0.56000000000000005</v>
      </c>
      <c r="I830" s="2">
        <f>Tabella1[[#This Row],[R.D.]]*1.8*1.429</f>
        <v>1.4404320000000004</v>
      </c>
      <c r="J830" s="1">
        <f>Tabella1[[#This Row],[R.D.]]*1.8*1.415</f>
        <v>1.4263200000000003</v>
      </c>
      <c r="K830" s="1">
        <f>Tabella1[[#This Row],[R.D.]]*1.8*1.403</f>
        <v>1.4142240000000004</v>
      </c>
      <c r="L830" s="1">
        <f>Tabella1[[#This Row],[R.D.]]*1.8*1.398</f>
        <v>1.4091840000000002</v>
      </c>
      <c r="M830" s="1">
        <f>Tabella1[[#This Row],[R.D.]]*1.8*1.398</f>
        <v>1.4091840000000002</v>
      </c>
      <c r="N830" s="1">
        <f>Tabella1[[#This Row],[R.D.]]*1.8*1.399</f>
        <v>1.4101920000000003</v>
      </c>
      <c r="O830" s="1">
        <f>ROUND(Tabella1[[#This Row],[R.D.]],2)</f>
        <v>0.56000000000000005</v>
      </c>
      <c r="P830" s="1">
        <f>ROUND(Tabella1[[#This Row],[2019]],2)</f>
        <v>1.44</v>
      </c>
      <c r="Q830" s="1">
        <f>ROUND(Tabella1[[#This Row],[2018]],2)</f>
        <v>1.43</v>
      </c>
      <c r="R830" s="1">
        <f>ROUND(Tabella1[[#This Row],[2017]],2)</f>
        <v>1.41</v>
      </c>
      <c r="S830" s="1">
        <f>ROUND(Tabella1[[#This Row],[2016]],2)</f>
        <v>1.41</v>
      </c>
      <c r="T830" s="1">
        <f>ROUND(Tabella1[[#This Row],[2015]],2)</f>
        <v>1.41</v>
      </c>
      <c r="U830" s="1">
        <f>ROUND(Tabella1[[#This Row],[2014]],2)</f>
        <v>1.41</v>
      </c>
      <c r="V830" s="1">
        <f>SUM(Tabella1[[#This Row],[Canone 2019]:[Canone 2014]])</f>
        <v>8.51</v>
      </c>
    </row>
    <row r="831" spans="1:22" x14ac:dyDescent="0.25">
      <c r="A831" s="1" t="s">
        <v>1256</v>
      </c>
      <c r="E831" s="1" t="s">
        <v>232</v>
      </c>
      <c r="F831" s="1" t="s">
        <v>1041</v>
      </c>
      <c r="G831" s="1" t="s">
        <v>1272</v>
      </c>
      <c r="H831">
        <v>0.45</v>
      </c>
      <c r="I831" s="2">
        <f>Tabella1[[#This Row],[R.D.]]*1.8*1.429</f>
        <v>1.1574900000000001</v>
      </c>
      <c r="J831" s="1">
        <f>Tabella1[[#This Row],[R.D.]]*1.8*1.415</f>
        <v>1.14615</v>
      </c>
      <c r="K831" s="1">
        <f>Tabella1[[#This Row],[R.D.]]*1.8*1.403</f>
        <v>1.1364300000000001</v>
      </c>
      <c r="L831" s="1">
        <f>Tabella1[[#This Row],[R.D.]]*1.8*1.398</f>
        <v>1.1323799999999999</v>
      </c>
      <c r="M831" s="1">
        <f>Tabella1[[#This Row],[R.D.]]*1.8*1.398</f>
        <v>1.1323799999999999</v>
      </c>
      <c r="N831" s="1">
        <f>Tabella1[[#This Row],[R.D.]]*1.8*1.399</f>
        <v>1.1331900000000001</v>
      </c>
      <c r="O831" s="1">
        <f>ROUND(Tabella1[[#This Row],[R.D.]],2)</f>
        <v>0.45</v>
      </c>
      <c r="P831" s="1">
        <f>ROUND(Tabella1[[#This Row],[2019]],2)</f>
        <v>1.1599999999999999</v>
      </c>
      <c r="Q831" s="1">
        <f>ROUND(Tabella1[[#This Row],[2018]],2)</f>
        <v>1.1499999999999999</v>
      </c>
      <c r="R831" s="1">
        <f>ROUND(Tabella1[[#This Row],[2017]],2)</f>
        <v>1.1399999999999999</v>
      </c>
      <c r="S831" s="1">
        <f>ROUND(Tabella1[[#This Row],[2016]],2)</f>
        <v>1.1299999999999999</v>
      </c>
      <c r="T831" s="1">
        <f>ROUND(Tabella1[[#This Row],[2015]],2)</f>
        <v>1.1299999999999999</v>
      </c>
      <c r="U831" s="1">
        <f>ROUND(Tabella1[[#This Row],[2014]],2)</f>
        <v>1.1299999999999999</v>
      </c>
      <c r="V831" s="1">
        <f>SUM(Tabella1[[#This Row],[Canone 2019]:[Canone 2014]])</f>
        <v>6.839999999999999</v>
      </c>
    </row>
    <row r="832" spans="1:22" x14ac:dyDescent="0.25">
      <c r="A832" s="1" t="s">
        <v>1257</v>
      </c>
      <c r="E832" s="1" t="s">
        <v>232</v>
      </c>
      <c r="F832" s="1" t="s">
        <v>1215</v>
      </c>
      <c r="G832" s="1" t="s">
        <v>1273</v>
      </c>
      <c r="H832">
        <v>0.32</v>
      </c>
      <c r="I832" s="2">
        <f>Tabella1[[#This Row],[R.D.]]*1.8*1.429</f>
        <v>0.82310400000000017</v>
      </c>
      <c r="J832" s="1">
        <f>Tabella1[[#This Row],[R.D.]]*1.8*1.415</f>
        <v>0.8150400000000001</v>
      </c>
      <c r="K832" s="1">
        <f>Tabella1[[#This Row],[R.D.]]*1.8*1.403</f>
        <v>0.80812800000000007</v>
      </c>
      <c r="L832" s="1">
        <f>Tabella1[[#This Row],[R.D.]]*1.8*1.398</f>
        <v>0.80524800000000007</v>
      </c>
      <c r="M832" s="1">
        <f>Tabella1[[#This Row],[R.D.]]*1.8*1.398</f>
        <v>0.80524800000000007</v>
      </c>
      <c r="N832" s="1">
        <f>Tabella1[[#This Row],[R.D.]]*1.8*1.399</f>
        <v>0.8058240000000001</v>
      </c>
      <c r="O832" s="1">
        <f>ROUND(Tabella1[[#This Row],[R.D.]],2)</f>
        <v>0.32</v>
      </c>
      <c r="P832" s="1">
        <f>ROUND(Tabella1[[#This Row],[2019]],2)</f>
        <v>0.82</v>
      </c>
      <c r="Q832" s="1">
        <f>ROUND(Tabella1[[#This Row],[2018]],2)</f>
        <v>0.82</v>
      </c>
      <c r="R832" s="1">
        <f>ROUND(Tabella1[[#This Row],[2017]],2)</f>
        <v>0.81</v>
      </c>
      <c r="S832" s="1">
        <f>ROUND(Tabella1[[#This Row],[2016]],2)</f>
        <v>0.81</v>
      </c>
      <c r="T832" s="1">
        <f>ROUND(Tabella1[[#This Row],[2015]],2)</f>
        <v>0.81</v>
      </c>
      <c r="U832" s="1">
        <f>ROUND(Tabella1[[#This Row],[2014]],2)</f>
        <v>0.81</v>
      </c>
      <c r="V832" s="1">
        <f>SUM(Tabella1[[#This Row],[Canone 2019]:[Canone 2014]])</f>
        <v>4.8800000000000008</v>
      </c>
    </row>
    <row r="833" spans="1:22" x14ac:dyDescent="0.25">
      <c r="A833" s="1" t="s">
        <v>1258</v>
      </c>
      <c r="E833" s="1" t="s">
        <v>232</v>
      </c>
      <c r="F833" s="1" t="s">
        <v>1217</v>
      </c>
      <c r="G833" s="1" t="s">
        <v>1274</v>
      </c>
      <c r="H833">
        <v>0.28000000000000003</v>
      </c>
      <c r="I833" s="2">
        <f>Tabella1[[#This Row],[R.D.]]*1.8*1.429</f>
        <v>0.72021600000000019</v>
      </c>
      <c r="J833" s="1">
        <f>Tabella1[[#This Row],[R.D.]]*1.8*1.415</f>
        <v>0.71316000000000013</v>
      </c>
      <c r="K833" s="1">
        <f>Tabella1[[#This Row],[R.D.]]*1.8*1.403</f>
        <v>0.70711200000000018</v>
      </c>
      <c r="L833" s="1">
        <f>Tabella1[[#This Row],[R.D.]]*1.8*1.398</f>
        <v>0.70459200000000011</v>
      </c>
      <c r="M833" s="1">
        <f>Tabella1[[#This Row],[R.D.]]*1.8*1.398</f>
        <v>0.70459200000000011</v>
      </c>
      <c r="N833" s="1">
        <f>Tabella1[[#This Row],[R.D.]]*1.8*1.399</f>
        <v>0.70509600000000017</v>
      </c>
      <c r="O833" s="1">
        <f>ROUND(Tabella1[[#This Row],[R.D.]],2)</f>
        <v>0.28000000000000003</v>
      </c>
      <c r="P833" s="1">
        <f>ROUND(Tabella1[[#This Row],[2019]],2)</f>
        <v>0.72</v>
      </c>
      <c r="Q833" s="1">
        <f>ROUND(Tabella1[[#This Row],[2018]],2)</f>
        <v>0.71</v>
      </c>
      <c r="R833" s="1">
        <f>ROUND(Tabella1[[#This Row],[2017]],2)</f>
        <v>0.71</v>
      </c>
      <c r="S833" s="1">
        <f>ROUND(Tabella1[[#This Row],[2016]],2)</f>
        <v>0.7</v>
      </c>
      <c r="T833" s="1">
        <f>ROUND(Tabella1[[#This Row],[2015]],2)</f>
        <v>0.7</v>
      </c>
      <c r="U833" s="1">
        <f>ROUND(Tabella1[[#This Row],[2014]],2)</f>
        <v>0.71</v>
      </c>
      <c r="V833" s="1">
        <f>SUM(Tabella1[[#This Row],[Canone 2019]:[Canone 2014]])</f>
        <v>4.25</v>
      </c>
    </row>
    <row r="834" spans="1:22" x14ac:dyDescent="0.25">
      <c r="A834" t="s">
        <v>11</v>
      </c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 s="1">
        <f>SUBTOTAL(109,Tabella1[Canone 2019])</f>
        <v>10602.589999999998</v>
      </c>
      <c r="Q834" s="1">
        <f>SUBTOTAL(109,Tabella1[Canone 2018])</f>
        <v>10499.83</v>
      </c>
      <c r="R834" s="1">
        <f>SUBTOTAL(109,Tabella1[Canone 2017])</f>
        <v>10410.840000000009</v>
      </c>
      <c r="S834" s="1">
        <f>SUBTOTAL(109,Tabella1[Canone 2016])</f>
        <v>10373.889999999996</v>
      </c>
      <c r="T834" s="1">
        <f>SUBTOTAL(109,Tabella1[Canone 2015])</f>
        <v>10373.889999999996</v>
      </c>
      <c r="U834" s="1">
        <f>SUBTOTAL(109,Tabella1[Canone 2014])</f>
        <v>10381.169999999998</v>
      </c>
      <c r="V834" s="1">
        <f>SUBTOTAL(109,Tabella1[Totale])</f>
        <v>62642.210000000014</v>
      </c>
    </row>
  </sheetData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2019-02-17T22:05:19Z</dcterms:modified>
</cp:coreProperties>
</file>